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_rels/workbook.xml.rels" ContentType="application/vnd.openxmlformats-package.relationships+xml"/>
  <Override PartName="/xl/media/image1.wmf" ContentType="image/x-wmf"/>
  <Override PartName="/xl/media/image2.png" ContentType="image/png"/>
  <Override PartName="/xl/media/image3.wmf" ContentType="image/x-wmf"/>
  <Override PartName="/xl/media/image4.wmf" ContentType="image/x-wmf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Общее" sheetId="1" state="visible" r:id="rId3"/>
  </sheets>
  <definedNames>
    <definedName function="false" hidden="false" localSheetId="0" name="_xlnm.Print_Area" vbProcedure="false">Общее!$A$1:$K$20</definedName>
    <definedName function="false" hidden="false" localSheetId="0" name="OLE_LINK1" vbProcedure="false">Общее!$A$12</definedName>
  </definedNames>
  <calcPr iterateCount="100" refMode="A1" iterate="false" iterateDelta="0.001"/>
  <extLst>
    <ext xmlns:loext="http://schemas.libreoffice.org/" uri="{7626C862-2A13-11E5-B345-FEFF819CDC9F}">
      <loext:extCalcPr stringRefSyntax="CalcA1ExcelA1"/>
    </ext>
  </extLst>
</workbook>
</file>

<file path=xl/sharedStrings.xml><?xml version="1.0" encoding="utf-8"?>
<sst xmlns="http://schemas.openxmlformats.org/spreadsheetml/2006/main" count="25" uniqueCount="25">
  <si>
    <t xml:space="preserve">Обоснование начальной цены единицы товара, начальной суммы цен единиц товара
</t>
  </si>
  <si>
    <t xml:space="preserve">Оказание услуг по обязательному страхованию гражданской ответственности владельцев беспилотного воздушного судна Управления Федеральной службы государственной регистрации, кадастра и картографии по Нижегородской области
</t>
  </si>
  <si>
    <t xml:space="preserve">(предмет контракта)</t>
  </si>
  <si>
    <t xml:space="preserve">Дата подготовки обоснования начальной (максимальной) цены контракта: 30.06.2026 г.</t>
  </si>
  <si>
    <t xml:space="preserve">Используемый метод определения начальной (максимальной) цены контракта/максимального значения цены контракта : метод сопоставимых рыночных цен (анализ рына)
</t>
  </si>
  <si>
    <t xml:space="preserve">Обоснование выбранного метода обоснования начальной (максимальной) цены контракта: Согласно ч.6 ст.22 Федерального закона от 5 апреля 2013 г. N 44-ФЗ "О контрактной системе в сфере закупок товаров, работ, услуг для обеспечения государственных и муниципальных нужд.</t>
  </si>
  <si>
    <t xml:space="preserve">
Таблица обоснования начальной цены единицы товара, начальной суммы цен единиц  товара
 при выборе метода сопоставимых рыночных цен (анализа рынка)
</t>
  </si>
  <si>
    <t xml:space="preserve">№ п/п</t>
  </si>
  <si>
    <t xml:space="preserve">Наименование товара , основные характеристики</t>
  </si>
  <si>
    <t xml:space="preserve">Ед. изм.</t>
  </si>
  <si>
    <t xml:space="preserve">Кол-во</t>
  </si>
  <si>
    <t xml:space="preserve">Источники информации </t>
  </si>
  <si>
    <t xml:space="preserve">Средняя арифметическая цена за единицу (с округлением  до сотых долей после запятой)   
 &lt;ц&gt; , руб.</t>
  </si>
  <si>
    <r>
      <rPr>
        <sz val="11"/>
        <color rgb="FF000000"/>
        <rFont val="Times New Roman"/>
        <family val="0"/>
        <charset val="1"/>
      </rPr>
      <t xml:space="preserve">Среднее квадратичное отклонение     
</t>
    </r>
    <r>
      <rPr>
        <sz val="11"/>
        <color rgb="FF000000"/>
        <rFont val="Times New Roman"/>
        <family val="1"/>
        <charset val="1"/>
      </rPr>
      <t xml:space="preserve">
</t>
    </r>
    <r>
      <rPr>
        <sz val="11"/>
        <color rgb="FF000000"/>
        <rFont val="Times New Roman"/>
        <family val="0"/>
        <charset val="1"/>
      </rPr>
      <t xml:space="preserve">     
</t>
    </r>
    <r>
      <rPr>
        <sz val="11"/>
        <color rgb="FF000000"/>
        <rFont val="Times New Roman"/>
        <family val="1"/>
        <charset val="1"/>
      </rPr>
      <t xml:space="preserve">
</t>
    </r>
    <r>
      <rPr>
        <sz val="11"/>
        <color rgb="FF000000"/>
        <rFont val="Times New Roman"/>
        <family val="0"/>
        <charset val="1"/>
      </rPr>
      <t xml:space="preserve">ц</t>
    </r>
    <r>
      <rPr>
        <sz val="8"/>
        <color rgb="FF000000"/>
        <rFont val="Times New Roman"/>
        <family val="0"/>
        <charset val="1"/>
      </rPr>
      <t xml:space="preserve">i </t>
    </r>
    <r>
      <rPr>
        <sz val="11"/>
        <color rgb="FF000000"/>
        <rFont val="Times New Roman"/>
        <family val="0"/>
        <charset val="1"/>
      </rPr>
      <t xml:space="preserve">- цена единицы товара, работы, услуги, указанная в источнике с номером i;
&lt;ц&gt; - средняя арифметическая величина цены единицы товара, работы, услуги;
n - количество значений, используемых в расчете</t>
    </r>
  </si>
  <si>
    <r>
      <rPr>
        <sz val="11"/>
        <color rgb="FF000000"/>
        <rFont val="Times New Roman"/>
        <family val="0"/>
        <charset val="1"/>
      </rPr>
      <t xml:space="preserve">Коэффициент вариации цен (%)
</t>
    </r>
    <r>
      <rPr>
        <sz val="11"/>
        <color rgb="FF000000"/>
        <rFont val="Times New Roman"/>
        <family val="1"/>
        <charset val="1"/>
      </rPr>
      <t xml:space="preserve">
</t>
    </r>
    <r>
      <rPr>
        <i val="true"/>
        <sz val="11"/>
        <color rgb="FF000000"/>
        <rFont val="Times New Roman"/>
        <family val="0"/>
        <charset val="1"/>
      </rPr>
      <t xml:space="preserve">не должен превышать 33%</t>
    </r>
  </si>
  <si>
    <t xml:space="preserve">Начальная (максимальная) цена товара, работы, услуги по позиции НМЦтру, руб.
</t>
  </si>
  <si>
    <t xml:space="preserve">Источник цены № 1 (вх. 70 от 11.06.2026)                         </t>
  </si>
  <si>
    <t xml:space="preserve">Источник цены № 2 (вх. 71 от 15.06.2026)       </t>
  </si>
  <si>
    <t xml:space="preserve">Источник цены № 3 (вх. 72 от 24.06.2026)                        </t>
  </si>
  <si>
    <t xml:space="preserve">Оказание услуг по обязательному страхованию гражданской ответственности владельцев беспилотного воздушного судна Управления Федеральной службы государственной регистрации, кадастра и картографии по Нижегородской области</t>
  </si>
  <si>
    <t xml:space="preserve">шт.</t>
  </si>
  <si>
    <t xml:space="preserve">Итого начальной суммы цен услуг</t>
  </si>
  <si>
    <t xml:space="preserve">В соответствии с приказом Министерства экономического развития Российской Федерации от 2 октября 2013 года № 567 «Об утверждении методических рекомендаций по применению методов определения начальной (максимальной) цены контракта, цены контракта, заключаемого с единственным поставщиком (подрядчиком, исполнителем)» расчет начальной (максимальной) цены по позиции, определяемой методом сопоставимых рыночных цен (анализа рынка) - НМЦКрын, производится по формуле:   где </t>
  </si>
  <si>
    <t xml:space="preserve">цi цена за единицу товара, работы, услуги по позиции в денежном выражении                                                                                                                                                                                                                                                                                                                                                                                                    v - количество (объем) закупаемого товара (работы, услуги);
n - количество значений, используемых в расчете;
i - номер источника ценовой информации;
цi  - цена единицы товара, работы, услуги, представленная в источнике с номером i, скорректированная с учетом коэффициентов (индексов), применяемых для пересчета цен товаров, работ, услуг с учетом различий в характеристиках товаров, коммерческих и (или) финансовых условий поставок товаров, выполнения работ, оказания услуг.
</t>
  </si>
  <si>
    <t xml:space="preserve">Исп. ФИО тел.: Главный специалист-эксперт отдела материально-технического обеспечения                                                                                                                                 Нагиева Т.А. ( тел. 8-831-43-43669)</t>
  </si>
</sst>
</file>

<file path=xl/styles.xml><?xml version="1.0" encoding="utf-8"?>
<styleSheet xmlns="http://schemas.openxmlformats.org/spreadsheetml/2006/main">
  <numFmts count="3">
    <numFmt numFmtId="164" formatCode="General"/>
    <numFmt numFmtId="165" formatCode="0.00"/>
    <numFmt numFmtId="166" formatCode="#,##0.00"/>
  </numFmts>
  <fonts count="19">
    <font>
      <sz val="10"/>
      <name val="Arial Cyr"/>
      <family val="0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2"/>
      <name val="Times New Roman"/>
      <family val="0"/>
      <charset val="1"/>
    </font>
    <font>
      <sz val="10"/>
      <color theme="1"/>
      <name val="Times New Roman"/>
      <family val="0"/>
      <charset val="1"/>
    </font>
    <font>
      <sz val="11"/>
      <color theme="1"/>
      <name val="Times New Roman"/>
      <family val="0"/>
      <charset val="1"/>
    </font>
    <font>
      <b val="true"/>
      <sz val="11"/>
      <color theme="1"/>
      <name val="Times New Roman"/>
      <family val="0"/>
      <charset val="1"/>
    </font>
    <font>
      <b val="true"/>
      <sz val="16"/>
      <name val="Times New Roman"/>
      <family val="0"/>
      <charset val="1"/>
    </font>
    <font>
      <b val="true"/>
      <u val="single"/>
      <sz val="16"/>
      <name val="Times New Roman"/>
      <family val="0"/>
      <charset val="1"/>
    </font>
    <font>
      <sz val="14"/>
      <name val="Times New Roman"/>
      <family val="0"/>
      <charset val="1"/>
    </font>
    <font>
      <b val="true"/>
      <sz val="14"/>
      <name val="Times New Roman"/>
      <family val="0"/>
      <charset val="1"/>
    </font>
    <font>
      <sz val="13"/>
      <color rgb="FF000000"/>
      <name val="Times New Roman"/>
      <family val="1"/>
      <charset val="1"/>
    </font>
    <font>
      <sz val="13"/>
      <name val="Times New Roman"/>
      <family val="1"/>
      <charset val="1"/>
    </font>
    <font>
      <sz val="11"/>
      <color rgb="FF000000"/>
      <name val="Times New Roman"/>
      <family val="0"/>
      <charset val="1"/>
    </font>
    <font>
      <sz val="11"/>
      <color rgb="FF000000"/>
      <name val="Times New Roman"/>
      <family val="1"/>
      <charset val="1"/>
    </font>
    <font>
      <sz val="8"/>
      <color rgb="FF000000"/>
      <name val="Times New Roman"/>
      <family val="0"/>
      <charset val="1"/>
    </font>
    <font>
      <i val="true"/>
      <sz val="11"/>
      <color rgb="FF000000"/>
      <name val="Times New Roman"/>
      <family val="0"/>
      <charset val="1"/>
    </font>
    <font>
      <sz val="11"/>
      <name val="Times New Roman"/>
      <family val="0"/>
      <charset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rgb="FFFFFFCC"/>
      </patternFill>
    </fill>
  </fills>
  <borders count="6">
    <border diagonalUp="false" diagonalDown="false">
      <left/>
      <right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/>
      <right/>
      <top style="thin"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3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7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4" fontId="0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9" fillId="2" borderId="0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4" fillId="2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1" fillId="0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" fillId="0" borderId="0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4" fillId="0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4" fillId="0" borderId="1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4" fillId="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2" fillId="0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3" fillId="0" borderId="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3" fillId="0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4" fillId="0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3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2" xfId="0" applyFont="true" applyBorder="true" applyAlignment="true" applyProtection="true">
      <alignment horizontal="center" vertical="center" textRotation="90" wrapText="true" indent="0" shrinkToFit="false"/>
      <protection locked="true" hidden="false"/>
    </xf>
    <xf numFmtId="164" fontId="4" fillId="0" borderId="4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4" fillId="0" borderId="2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13" fillId="0" borderId="4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0" fillId="0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4" fontId="12" fillId="2" borderId="2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13" fillId="0" borderId="2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5" fontId="13" fillId="0" borderId="2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13" fillId="0" borderId="2" xfId="0" applyFont="true" applyBorder="true" applyAlignment="true" applyProtection="true">
      <alignment horizontal="right" vertical="center" textRotation="0" wrapText="true" indent="0" shrinkToFit="false"/>
      <protection locked="true" hidden="false"/>
    </xf>
    <xf numFmtId="166" fontId="13" fillId="0" borderId="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4" fillId="0" borderId="5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4" fillId="0" borderId="0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18" fillId="0" borderId="0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4" fillId="0" borderId="0" xfId="0" applyFont="true" applyBorder="true" applyAlignment="true" applyProtection="true">
      <alignment horizontal="justify" vertical="center" textRotation="0" wrapText="tru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wmf"/><Relationship Id="rId2" Type="http://schemas.openxmlformats.org/officeDocument/2006/relationships/image" Target="../media/image2.png"/><Relationship Id="rId3" Type="http://schemas.openxmlformats.org/officeDocument/2006/relationships/image" Target="../media/image3.wmf"/><Relationship Id="rId4" Type="http://schemas.openxmlformats.org/officeDocument/2006/relationships/image" Target="../media/image4.wmf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absolute">
    <xdr:from>
      <xdr:col>15</xdr:col>
      <xdr:colOff>295920</xdr:colOff>
      <xdr:row>36</xdr:row>
      <xdr:rowOff>41040</xdr:rowOff>
    </xdr:from>
    <xdr:to>
      <xdr:col>15</xdr:col>
      <xdr:colOff>474840</xdr:colOff>
      <xdr:row>37</xdr:row>
      <xdr:rowOff>105840</xdr:rowOff>
    </xdr:to>
    <xdr:sp>
      <xdr:nvSpPr>
        <xdr:cNvPr id="0" name="Shape 1"/>
        <xdr:cNvSpPr/>
      </xdr:nvSpPr>
      <xdr:spPr>
        <a:xfrm>
          <a:off x="16639560" y="14639760"/>
          <a:ext cx="178920" cy="26460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20</xdr:col>
      <xdr:colOff>394560</xdr:colOff>
      <xdr:row>4</xdr:row>
      <xdr:rowOff>619200</xdr:rowOff>
    </xdr:from>
    <xdr:to>
      <xdr:col>20</xdr:col>
      <xdr:colOff>573480</xdr:colOff>
      <xdr:row>4</xdr:row>
      <xdr:rowOff>883800</xdr:rowOff>
    </xdr:to>
    <xdr:sp>
      <xdr:nvSpPr>
        <xdr:cNvPr id="1" name="Shape 2"/>
        <xdr:cNvSpPr/>
      </xdr:nvSpPr>
      <xdr:spPr>
        <a:xfrm>
          <a:off x="19916280" y="1200240"/>
          <a:ext cx="178920" cy="26460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1</xdr:col>
      <xdr:colOff>61920</xdr:colOff>
      <xdr:row>46</xdr:row>
      <xdr:rowOff>11520</xdr:rowOff>
    </xdr:from>
    <xdr:to>
      <xdr:col>1</xdr:col>
      <xdr:colOff>421560</xdr:colOff>
      <xdr:row>47</xdr:row>
      <xdr:rowOff>85320</xdr:rowOff>
    </xdr:to>
    <xdr:sp>
      <xdr:nvSpPr>
        <xdr:cNvPr id="2" name="Shape 3"/>
        <xdr:cNvSpPr/>
      </xdr:nvSpPr>
      <xdr:spPr>
        <a:xfrm flipV="1">
          <a:off x="380520" y="16610040"/>
          <a:ext cx="359640" cy="2739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1</xdr:col>
      <xdr:colOff>108360</xdr:colOff>
      <xdr:row>42</xdr:row>
      <xdr:rowOff>155160</xdr:rowOff>
    </xdr:from>
    <xdr:to>
      <xdr:col>1</xdr:col>
      <xdr:colOff>2697480</xdr:colOff>
      <xdr:row>46</xdr:row>
      <xdr:rowOff>38880</xdr:rowOff>
    </xdr:to>
    <xdr:sp>
      <xdr:nvSpPr>
        <xdr:cNvPr id="3" name="Shape 4"/>
        <xdr:cNvSpPr/>
      </xdr:nvSpPr>
      <xdr:spPr>
        <a:xfrm>
          <a:off x="426960" y="15954120"/>
          <a:ext cx="2589120" cy="683640"/>
        </a:xfrm>
        <a:prstGeom prst="rect">
          <a:avLst/>
        </a:prstGeom>
        <a:noFill/>
        <a:ln w="9525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0</xdr:col>
      <xdr:colOff>0</xdr:colOff>
      <xdr:row>16</xdr:row>
      <xdr:rowOff>645840</xdr:rowOff>
    </xdr:from>
    <xdr:to>
      <xdr:col>1</xdr:col>
      <xdr:colOff>1955160</xdr:colOff>
      <xdr:row>16</xdr:row>
      <xdr:rowOff>1270440</xdr:rowOff>
    </xdr:to>
    <xdr:pic>
      <xdr:nvPicPr>
        <xdr:cNvPr id="4" name="Picture 5" descr=""/>
        <xdr:cNvPicPr/>
      </xdr:nvPicPr>
      <xdr:blipFill>
        <a:blip r:embed="rId1"/>
        <a:stretch/>
      </xdr:blipFill>
      <xdr:spPr>
        <a:xfrm>
          <a:off x="0" y="8965080"/>
          <a:ext cx="2273760" cy="624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absolute">
    <xdr:from>
      <xdr:col>1</xdr:col>
      <xdr:colOff>2116080</xdr:colOff>
      <xdr:row>16</xdr:row>
      <xdr:rowOff>521640</xdr:rowOff>
    </xdr:from>
    <xdr:to>
      <xdr:col>2</xdr:col>
      <xdr:colOff>395280</xdr:colOff>
      <xdr:row>16</xdr:row>
      <xdr:rowOff>1297440</xdr:rowOff>
    </xdr:to>
    <xdr:pic>
      <xdr:nvPicPr>
        <xdr:cNvPr id="5" name="Picture 6" descr=""/>
        <xdr:cNvPicPr/>
      </xdr:nvPicPr>
      <xdr:blipFill>
        <a:blip r:embed="rId2"/>
        <a:stretch/>
      </xdr:blipFill>
      <xdr:spPr>
        <a:xfrm>
          <a:off x="2434680" y="8840880"/>
          <a:ext cx="1120320" cy="7758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absolute">
    <xdr:from>
      <xdr:col>7</xdr:col>
      <xdr:colOff>1063080</xdr:colOff>
      <xdr:row>11</xdr:row>
      <xdr:rowOff>632160</xdr:rowOff>
    </xdr:from>
    <xdr:to>
      <xdr:col>9</xdr:col>
      <xdr:colOff>22680</xdr:colOff>
      <xdr:row>12</xdr:row>
      <xdr:rowOff>337680</xdr:rowOff>
    </xdr:to>
    <xdr:pic>
      <xdr:nvPicPr>
        <xdr:cNvPr id="6" name="Picture 2" descr=""/>
        <xdr:cNvPicPr/>
      </xdr:nvPicPr>
      <xdr:blipFill>
        <a:blip r:embed="rId3"/>
        <a:stretch/>
      </xdr:blipFill>
      <xdr:spPr>
        <a:xfrm>
          <a:off x="7960320" y="4298040"/>
          <a:ext cx="1711080" cy="5817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absolute">
    <xdr:from>
      <xdr:col>9</xdr:col>
      <xdr:colOff>389880</xdr:colOff>
      <xdr:row>12</xdr:row>
      <xdr:rowOff>481680</xdr:rowOff>
    </xdr:from>
    <xdr:to>
      <xdr:col>9</xdr:col>
      <xdr:colOff>1434240</xdr:colOff>
      <xdr:row>12</xdr:row>
      <xdr:rowOff>848880</xdr:rowOff>
    </xdr:to>
    <xdr:pic>
      <xdr:nvPicPr>
        <xdr:cNvPr id="7" name="Picture 1" descr=""/>
        <xdr:cNvPicPr/>
      </xdr:nvPicPr>
      <xdr:blipFill>
        <a:blip r:embed="rId4"/>
        <a:stretch/>
      </xdr:blipFill>
      <xdr:spPr>
        <a:xfrm>
          <a:off x="10038600" y="5023800"/>
          <a:ext cx="1044360" cy="36720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itchFamily="0" charset="1"/>
        <a:ea typeface=""/>
        <a:cs typeface=""/>
      </a:majorFont>
      <a:minorFont>
        <a:latin typeface="Calibri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tileRect l="0" t="0" r="0" b="0"/>
        </a:gradFill>
        <a:gradFill>
          <a:gsLst>
            <a:gs pos="0">
              <a:schemeClr val="phClr">
                <a:tint val="100000"/>
                <a:shade val="100000"/>
              </a:schemeClr>
            </a:gs>
            <a:gs pos="100000">
              <a:schemeClr val="phClr">
                <a:tint val="50000"/>
                <a:shade val="100000"/>
              </a:schemeClr>
            </a:gs>
          </a:gsLst>
          <a:tileRect l="0" t="0" r="0" b="0"/>
        </a:gradFill>
      </a:fillStyleLst>
      <a:lnStyleLst>
        <a:ln w="9525">
          <a:prstDash val="solid"/>
        </a:ln>
        <a:ln w="25400">
          <a:prstDash val="solid"/>
        </a:ln>
        <a:ln w="38100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tileRect l="0" t="0" r="0" b="0"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tileRect l="0" t="0" r="0" b="0"/>
        </a:gra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O1048576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M17" activeCellId="0" sqref="M17"/>
    </sheetView>
  </sheetViews>
  <sheetFormatPr defaultColWidth="9.01953125" defaultRowHeight="15.75" customHeight="true" zeroHeight="false" outlineLevelRow="0" outlineLevelCol="0"/>
  <cols>
    <col collapsed="false" customWidth="true" hidden="false" outlineLevel="0" max="1" min="1" style="1" width="4.52"/>
    <col collapsed="false" customWidth="true" hidden="false" outlineLevel="0" max="2" min="2" style="1" width="40.31"/>
    <col collapsed="false" customWidth="true" hidden="false" outlineLevel="0" max="3" min="3" style="1" width="9.59"/>
    <col collapsed="false" customWidth="false" hidden="false" outlineLevel="0" max="4" min="4" style="1" width="9.02"/>
    <col collapsed="false" customWidth="true" hidden="false" outlineLevel="0" max="5" min="5" style="1" width="11.56"/>
    <col collapsed="false" customWidth="true" hidden="false" outlineLevel="0" max="7" min="6" style="1" width="11.43"/>
    <col collapsed="false" customWidth="true" hidden="false" outlineLevel="0" max="8" min="8" style="1" width="15.36"/>
    <col collapsed="false" customWidth="true" hidden="false" outlineLevel="0" max="9" min="9" style="1" width="23.68"/>
    <col collapsed="false" customWidth="true" hidden="false" outlineLevel="0" max="10" min="10" style="1" width="23.82"/>
    <col collapsed="false" customWidth="true" hidden="false" outlineLevel="0" max="11" min="11" style="1" width="35.09"/>
    <col collapsed="false" customWidth="false" hidden="false" outlineLevel="0" max="14" min="12" style="1" width="9.02"/>
    <col collapsed="false" customWidth="false" hidden="false" outlineLevel="0" max="16383" min="16" style="1" width="9.02"/>
    <col collapsed="false" customWidth="true" hidden="false" outlineLevel="0" max="16384" min="16384" style="1" width="11.53"/>
  </cols>
  <sheetData>
    <row r="1" s="6" customFormat="true" ht="16.5" hidden="true" customHeight="true" outlineLevel="0" collapsed="false">
      <c r="A1" s="2"/>
      <c r="B1" s="3"/>
      <c r="C1" s="3"/>
      <c r="D1" s="3"/>
      <c r="E1" s="4"/>
      <c r="F1" s="4"/>
      <c r="G1" s="5"/>
      <c r="H1" s="5"/>
      <c r="I1" s="5"/>
      <c r="J1" s="5"/>
      <c r="K1" s="5"/>
      <c r="O1" s="7"/>
    </row>
    <row r="2" s="6" customFormat="true" ht="18" hidden="true" customHeight="true" outlineLevel="0" collapsed="false">
      <c r="A2" s="2"/>
      <c r="B2" s="3"/>
      <c r="C2" s="3"/>
      <c r="D2" s="3"/>
      <c r="E2" s="4"/>
      <c r="F2" s="4"/>
      <c r="G2" s="5"/>
      <c r="H2" s="5"/>
      <c r="I2" s="5"/>
      <c r="J2" s="5"/>
      <c r="K2" s="5"/>
      <c r="O2" s="7"/>
    </row>
    <row r="3" s="6" customFormat="true" ht="18" hidden="true" customHeight="true" outlineLevel="0" collapsed="false">
      <c r="A3" s="2"/>
      <c r="B3" s="3"/>
      <c r="C3" s="3"/>
      <c r="D3" s="3"/>
      <c r="E3" s="4"/>
      <c r="F3" s="4"/>
      <c r="G3" s="5"/>
      <c r="H3" s="5"/>
      <c r="I3" s="5"/>
      <c r="J3" s="5"/>
      <c r="K3" s="5"/>
      <c r="O3" s="7"/>
    </row>
    <row r="4" customFormat="false" ht="45.75" hidden="false" customHeight="true" outlineLevel="0" collapsed="false">
      <c r="A4" s="8" t="s">
        <v>0</v>
      </c>
      <c r="B4" s="8"/>
      <c r="C4" s="8"/>
      <c r="D4" s="8"/>
      <c r="E4" s="8"/>
      <c r="F4" s="8"/>
      <c r="G4" s="8"/>
      <c r="H4" s="8"/>
      <c r="I4" s="8"/>
      <c r="J4" s="8"/>
      <c r="K4" s="8"/>
    </row>
    <row r="5" s="10" customFormat="true" ht="73.5" hidden="false" customHeight="true" outlineLevel="0" collapsed="false">
      <c r="A5" s="9" t="s">
        <v>1</v>
      </c>
      <c r="B5" s="9"/>
      <c r="C5" s="9"/>
      <c r="D5" s="9"/>
      <c r="E5" s="9"/>
      <c r="F5" s="9"/>
      <c r="G5" s="9"/>
      <c r="H5" s="9"/>
      <c r="I5" s="9"/>
      <c r="J5" s="9"/>
      <c r="K5" s="9"/>
      <c r="O5" s="7"/>
    </row>
    <row r="6" s="12" customFormat="true" ht="17.9" hidden="false" customHeight="true" outlineLevel="0" collapsed="false">
      <c r="A6" s="11" t="s">
        <v>2</v>
      </c>
      <c r="B6" s="11"/>
      <c r="C6" s="11"/>
      <c r="D6" s="11"/>
      <c r="E6" s="11"/>
      <c r="F6" s="11"/>
      <c r="G6" s="11"/>
      <c r="H6" s="11"/>
      <c r="I6" s="11"/>
      <c r="J6" s="11"/>
      <c r="K6" s="11"/>
      <c r="O6" s="7"/>
    </row>
    <row r="7" customFormat="false" ht="21.75" hidden="false" customHeight="true" outlineLevel="0" collapsed="false">
      <c r="A7" s="13" t="s">
        <v>3</v>
      </c>
      <c r="B7" s="13"/>
      <c r="C7" s="13"/>
      <c r="D7" s="13"/>
      <c r="E7" s="13"/>
      <c r="F7" s="13"/>
      <c r="G7" s="13"/>
      <c r="H7" s="13"/>
      <c r="I7" s="13"/>
      <c r="J7" s="13"/>
      <c r="K7" s="13"/>
    </row>
    <row r="8" customFormat="false" ht="18.75" hidden="false" customHeight="true" outlineLevel="0" collapsed="false">
      <c r="A8" s="14" t="s">
        <v>4</v>
      </c>
      <c r="B8" s="14"/>
      <c r="C8" s="14"/>
      <c r="D8" s="14"/>
      <c r="E8" s="14"/>
      <c r="F8" s="14"/>
      <c r="G8" s="14"/>
      <c r="H8" s="14"/>
      <c r="I8" s="14"/>
      <c r="J8" s="14"/>
      <c r="K8" s="14"/>
    </row>
    <row r="9" customFormat="false" ht="51.75" hidden="false" customHeight="true" outlineLevel="0" collapsed="false">
      <c r="A9" s="14" t="s">
        <v>5</v>
      </c>
      <c r="B9" s="14"/>
      <c r="C9" s="14"/>
      <c r="D9" s="14"/>
      <c r="E9" s="14"/>
      <c r="F9" s="14"/>
      <c r="G9" s="14"/>
      <c r="H9" s="14"/>
      <c r="I9" s="14"/>
      <c r="J9" s="14"/>
      <c r="K9" s="14"/>
    </row>
    <row r="10" s="15" customFormat="true" ht="58.5" hidden="false" customHeight="true" outlineLevel="0" collapsed="false">
      <c r="A10" s="8" t="s">
        <v>6</v>
      </c>
      <c r="B10" s="8"/>
      <c r="C10" s="8"/>
      <c r="D10" s="8"/>
      <c r="E10" s="8"/>
      <c r="F10" s="8"/>
      <c r="G10" s="8"/>
      <c r="H10" s="8"/>
      <c r="I10" s="8"/>
      <c r="J10" s="8"/>
      <c r="K10" s="8"/>
      <c r="L10" s="1"/>
      <c r="O10" s="7"/>
    </row>
    <row r="11" customFormat="false" ht="0.75" hidden="false" customHeight="true" outlineLevel="0" collapsed="false">
      <c r="A11" s="16"/>
      <c r="B11" s="17"/>
      <c r="C11" s="17"/>
      <c r="D11" s="17"/>
      <c r="E11" s="17"/>
      <c r="F11" s="17"/>
      <c r="G11" s="17"/>
      <c r="H11" s="17"/>
      <c r="I11" s="18"/>
      <c r="J11" s="17"/>
      <c r="K11" s="17"/>
    </row>
    <row r="12" customFormat="false" ht="69" hidden="false" customHeight="true" outlineLevel="0" collapsed="false">
      <c r="A12" s="19" t="s">
        <v>7</v>
      </c>
      <c r="B12" s="19" t="s">
        <v>8</v>
      </c>
      <c r="C12" s="20" t="s">
        <v>9</v>
      </c>
      <c r="D12" s="21" t="s">
        <v>10</v>
      </c>
      <c r="E12" s="21" t="s">
        <v>11</v>
      </c>
      <c r="F12" s="21"/>
      <c r="G12" s="21"/>
      <c r="H12" s="19" t="s">
        <v>12</v>
      </c>
      <c r="I12" s="22" t="s">
        <v>13</v>
      </c>
      <c r="J12" s="22" t="s">
        <v>14</v>
      </c>
      <c r="K12" s="19" t="s">
        <v>15</v>
      </c>
      <c r="L12" s="23"/>
    </row>
    <row r="13" customFormat="false" ht="186.75" hidden="false" customHeight="true" outlineLevel="0" collapsed="false">
      <c r="A13" s="19"/>
      <c r="B13" s="19"/>
      <c r="C13" s="20"/>
      <c r="D13" s="21"/>
      <c r="E13" s="24" t="s">
        <v>16</v>
      </c>
      <c r="F13" s="24" t="s">
        <v>17</v>
      </c>
      <c r="G13" s="24" t="s">
        <v>18</v>
      </c>
      <c r="H13" s="19"/>
      <c r="I13" s="22"/>
      <c r="J13" s="22"/>
      <c r="K13" s="19"/>
      <c r="L13" s="23"/>
    </row>
    <row r="14" customFormat="false" ht="15.75" hidden="false" customHeight="false" outlineLevel="0" collapsed="false">
      <c r="A14" s="25" t="n">
        <v>1</v>
      </c>
      <c r="B14" s="25" t="n">
        <v>2</v>
      </c>
      <c r="C14" s="26" t="n">
        <v>3</v>
      </c>
      <c r="D14" s="26" t="n">
        <v>4</v>
      </c>
      <c r="E14" s="26" t="n">
        <v>5</v>
      </c>
      <c r="F14" s="26" t="n">
        <v>6</v>
      </c>
      <c r="G14" s="26" t="n">
        <v>7</v>
      </c>
      <c r="H14" s="26" t="n">
        <v>9</v>
      </c>
      <c r="I14" s="26" t="n">
        <v>10</v>
      </c>
      <c r="J14" s="26" t="n">
        <v>11</v>
      </c>
      <c r="K14" s="22" t="n">
        <v>12</v>
      </c>
    </row>
    <row r="15" customFormat="false" ht="68.65" hidden="false" customHeight="false" outlineLevel="0" collapsed="false">
      <c r="A15" s="27" t="n">
        <v>1</v>
      </c>
      <c r="B15" s="28" t="s">
        <v>19</v>
      </c>
      <c r="C15" s="29" t="s">
        <v>20</v>
      </c>
      <c r="D15" s="30" t="n">
        <v>2</v>
      </c>
      <c r="E15" s="30" t="n">
        <v>4950</v>
      </c>
      <c r="F15" s="30" t="n">
        <v>5500</v>
      </c>
      <c r="G15" s="30" t="n">
        <v>4340</v>
      </c>
      <c r="H15" s="30" t="n">
        <f aca="false">ROUND((E15+F15+G15)/3, 2)</f>
        <v>4930</v>
      </c>
      <c r="I15" s="31" t="n">
        <f aca="false">SQRT(SUM(POWER(G15-H15, 2), POWER(F15-H15, 2), POWER(E15-H15, 2))/(COLUMNS(E15:G15)-1))</f>
        <v>580.25856305616</v>
      </c>
      <c r="J15" s="31" t="n">
        <f aca="false">I15/H15*100</f>
        <v>11.7699505690905</v>
      </c>
      <c r="K15" s="27" t="n">
        <f aca="false">H15*D15</f>
        <v>9860</v>
      </c>
    </row>
    <row r="16" s="34" customFormat="true" ht="26.25" hidden="false" customHeight="true" outlineLevel="0" collapsed="false">
      <c r="A16" s="32" t="s">
        <v>21</v>
      </c>
      <c r="B16" s="32"/>
      <c r="C16" s="32"/>
      <c r="D16" s="32"/>
      <c r="E16" s="32"/>
      <c r="F16" s="32"/>
      <c r="G16" s="32"/>
      <c r="H16" s="32"/>
      <c r="I16" s="32"/>
      <c r="J16" s="32"/>
      <c r="K16" s="33" t="n">
        <v>9860</v>
      </c>
      <c r="O16" s="7"/>
    </row>
    <row r="17" customFormat="false" ht="103.7" hidden="false" customHeight="true" outlineLevel="0" collapsed="false">
      <c r="A17" s="35" t="s">
        <v>22</v>
      </c>
      <c r="B17" s="35"/>
      <c r="C17" s="35"/>
      <c r="D17" s="35"/>
      <c r="E17" s="35"/>
      <c r="F17" s="35"/>
      <c r="G17" s="35"/>
      <c r="H17" s="35"/>
      <c r="I17" s="35"/>
      <c r="J17" s="35"/>
      <c r="K17" s="35"/>
    </row>
    <row r="18" customFormat="false" ht="87.75" hidden="false" customHeight="true" outlineLevel="0" collapsed="false">
      <c r="A18" s="36" t="s">
        <v>23</v>
      </c>
      <c r="B18" s="36"/>
      <c r="C18" s="36"/>
      <c r="D18" s="36"/>
      <c r="E18" s="36"/>
      <c r="F18" s="36"/>
      <c r="G18" s="36"/>
      <c r="H18" s="36"/>
      <c r="I18" s="36"/>
      <c r="J18" s="36"/>
      <c r="K18" s="36"/>
    </row>
    <row r="19" customFormat="false" ht="3" hidden="true" customHeight="true" outlineLevel="0" collapsed="false">
      <c r="A19" s="37"/>
      <c r="B19" s="37"/>
      <c r="C19" s="37"/>
      <c r="D19" s="37"/>
      <c r="E19" s="37"/>
      <c r="F19" s="37"/>
      <c r="G19" s="37"/>
      <c r="H19" s="37"/>
      <c r="I19" s="37"/>
      <c r="J19" s="37"/>
      <c r="K19" s="37"/>
    </row>
    <row r="20" s="2" customFormat="true" ht="51" hidden="false" customHeight="true" outlineLevel="0" collapsed="false">
      <c r="A20" s="38" t="s">
        <v>24</v>
      </c>
      <c r="B20" s="38"/>
      <c r="C20" s="38"/>
      <c r="D20" s="38"/>
      <c r="E20" s="38"/>
      <c r="F20" s="38"/>
      <c r="G20" s="38"/>
      <c r="H20" s="38"/>
      <c r="I20" s="38"/>
      <c r="J20" s="38"/>
      <c r="K20" s="38"/>
      <c r="L20" s="38"/>
      <c r="M20" s="38"/>
      <c r="N20" s="38"/>
      <c r="O20" s="38"/>
    </row>
    <row r="1048576" customFormat="false" ht="12.8" hidden="false" customHeight="true" outlineLevel="0" collapsed="false"/>
  </sheetData>
  <mergeCells count="21">
    <mergeCell ref="A4:K4"/>
    <mergeCell ref="A5:K5"/>
    <mergeCell ref="A6:K6"/>
    <mergeCell ref="A7:K7"/>
    <mergeCell ref="A8:K8"/>
    <mergeCell ref="A9:K9"/>
    <mergeCell ref="A10:K10"/>
    <mergeCell ref="A12:A13"/>
    <mergeCell ref="B12:B13"/>
    <mergeCell ref="C12:C13"/>
    <mergeCell ref="D12:D13"/>
    <mergeCell ref="E12:G12"/>
    <mergeCell ref="H12:H13"/>
    <mergeCell ref="I12:I13"/>
    <mergeCell ref="J12:J13"/>
    <mergeCell ref="K12:K13"/>
    <mergeCell ref="A16:J16"/>
    <mergeCell ref="A17:K17"/>
    <mergeCell ref="A18:K18"/>
    <mergeCell ref="A19:K19"/>
    <mergeCell ref="A20:O20"/>
  </mergeCells>
  <printOptions headings="false" gridLines="false" gridLinesSet="true" horizontalCentered="false" verticalCentered="false"/>
  <pageMargins left="0.39375" right="0.39375" top="0.39375" bottom="0.39375" header="0.511811023622047" footer="0.511811023622047"/>
  <pageSetup paperSize="9" scale="48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Normal.dotm</Template>
  <TotalTime>36</TotalTime>
  <Application>LibreOffice/25.2.6.2$Linux_X86_64 LibreOffice_project/520$Build-2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:description/>
  <dc:language>ru-RU</dc:language>
  <cp:lastModifiedBy/>
  <dcterms:modified xsi:type="dcterms:W3CDTF">2026-06-30T11:22:04Z</dcterms:modified>
  <cp:revision>11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