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herbininaES\AppData\Local\LANIT\LanDocs\EditedFiles\"/>
    </mc:Choice>
  </mc:AlternateContent>
  <bookViews>
    <workbookView xWindow="0" yWindow="0" windowWidth="28800" windowHeight="12300"/>
  </bookViews>
  <sheets>
    <sheet name="Лист1" sheetId="1" r:id="rId1"/>
  </sheets>
  <definedNames>
    <definedName name="_ftn1" localSheetId="0">Лист1!#REF!</definedName>
    <definedName name="_ftn10" localSheetId="0">Лист1!#REF!</definedName>
    <definedName name="_ftn11" localSheetId="0">Лист1!#REF!</definedName>
    <definedName name="_ftn2" localSheetId="0">Лист1!#REF!</definedName>
    <definedName name="_ftn3" localSheetId="0">Лист1!#REF!</definedName>
    <definedName name="_ftn4" localSheetId="0">Лист1!#REF!</definedName>
    <definedName name="_ftn5" localSheetId="0">Лист1!#REF!</definedName>
    <definedName name="_ftn6" localSheetId="0">Лист1!#REF!</definedName>
    <definedName name="_ftn7" localSheetId="0">Лист1!#REF!</definedName>
    <definedName name="_ftn8" localSheetId="0">Лист1!#REF!</definedName>
    <definedName name="_ftn9" localSheetId="0">Лист1!#REF!</definedName>
    <definedName name="_ftnref1" localSheetId="0">Лист1!$A$1</definedName>
    <definedName name="_ftnref10" localSheetId="0">Лист1!#REF!</definedName>
    <definedName name="_ftnref11" localSheetId="0">Лист1!#REF!</definedName>
    <definedName name="_ftnref2" localSheetId="0">Лист1!$A$4</definedName>
    <definedName name="_ftnref3" localSheetId="0">Лист1!$F$12</definedName>
    <definedName name="_ftnref4" localSheetId="0">Лист1!$O$12</definedName>
    <definedName name="_ftnref5" localSheetId="0">Лист1!$A$7</definedName>
    <definedName name="_ftnref6" localSheetId="0">Лист1!$G$13</definedName>
    <definedName name="_ftnref7" localSheetId="0">Лист1!$L$13</definedName>
    <definedName name="_ftnref8" localSheetId="0">Лист1!$M$13</definedName>
    <definedName name="_ftnref9" localSheetId="0">Лист1!$G$14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7" i="1" l="1"/>
  <c r="M17" i="1" l="1"/>
  <c r="J17" i="1"/>
  <c r="M18" i="1" l="1"/>
</calcChain>
</file>

<file path=xl/sharedStrings.xml><?xml version="1.0" encoding="utf-8"?>
<sst xmlns="http://schemas.openxmlformats.org/spreadsheetml/2006/main" count="35" uniqueCount="33">
  <si>
    <t>Информация о валюте, используемой для формирования цены контракта и расчетов с поставщиками: Валютой контракта является рубль Российской Федерации.</t>
  </si>
  <si>
    <t>Наименование товара, работы, услуги согласно описанию объекта закупки</t>
  </si>
  <si>
    <t>Единица измерений</t>
  </si>
  <si>
    <t>Расчет НМЦК(ЦК)</t>
  </si>
  <si>
    <t>Коэфф. вариации (v)</t>
  </si>
  <si>
    <t>Порядок применения официального курса иностранной валюты к рублю Российской Федерации, установленного Центральным банком Российской Федерации и используемого при оплате контракта: Не применяется.</t>
  </si>
  <si>
    <t>№ п/п</t>
  </si>
  <si>
    <r>
      <t>Обоснование начальной (максимальной) цены контракта</t>
    </r>
    <r>
      <rPr>
        <b/>
        <sz val="12"/>
        <color rgb="FFFF0000"/>
        <rFont val="Times New Roman"/>
        <family val="1"/>
        <charset val="204"/>
      </rPr>
      <t/>
    </r>
  </si>
  <si>
    <t xml:space="preserve">Наименование товара, работы, услуги по КТРУ </t>
  </si>
  <si>
    <t>Типовая принадлежность</t>
  </si>
  <si>
    <t>Кол-во</t>
  </si>
  <si>
    <t>Ценовые значения анализа рынка</t>
  </si>
  <si>
    <t>Цена за единицу с учетом нормативных затрат</t>
  </si>
  <si>
    <t>Итоговое значение НМЦК (ЦК) (руб.)</t>
  </si>
  <si>
    <t>Итого цена единицы товара (работы, услуги) в том числе с учетом ЛБО (руб.)</t>
  </si>
  <si>
    <t>НМЦК (ЦК)/цена единицы товара (работы, услуги) с учетом ЛБО (руб.)</t>
  </si>
  <si>
    <t>Цена за ед. (руб.)</t>
  </si>
  <si>
    <t xml:space="preserve">Итого НМЦК </t>
  </si>
  <si>
    <t>*</t>
  </si>
  <si>
    <t>Наименьшая рыночная цена за единицу (руб.)</t>
  </si>
  <si>
    <r>
      <t xml:space="preserve">Используемый метод определения НМЦК </t>
    </r>
    <r>
      <rPr>
        <u/>
        <sz val="12"/>
        <color theme="1"/>
        <rFont val="Times New Roman"/>
        <family val="1"/>
        <charset val="204"/>
      </rPr>
      <t>Метод сопоставимых рыночных цен (анализ рынка)</t>
    </r>
  </si>
  <si>
    <t>Цена государственного контракта включает в себя все налоги, сборы, пошлины и другие обязательные платежи, которые Исполнитель должен оплачивать в соответствии с условиями гоударственного контракта, или на иных основаниях, в том числе транспортные расходы.</t>
  </si>
  <si>
    <t>-</t>
  </si>
  <si>
    <r>
      <t xml:space="preserve">Предмет контракта </t>
    </r>
    <r>
      <rPr>
        <u/>
        <sz val="12"/>
        <color theme="1"/>
        <rFont val="Times New Roman"/>
        <family val="1"/>
        <charset val="204"/>
      </rPr>
      <t>Оказание услуг по монтажу дополнительной информационной розетки для обеспечения нужд Управления Федерального казначейства по Саратовской области</t>
    </r>
  </si>
  <si>
    <t xml:space="preserve">62.09.20.190/ КТРУ отсутствует </t>
  </si>
  <si>
    <t>Оказание услуг по монтажу дополнительной информационной розетки для обеспечения нужд Управления Федерального казначейства по Саратовской области</t>
  </si>
  <si>
    <t>усл. ед</t>
  </si>
  <si>
    <t>Источник № 1
КП от 05.06.2026 № 4539</t>
  </si>
  <si>
    <t>Источник № 2
КП от 05.06.2026 № 4541</t>
  </si>
  <si>
    <t>Цена контракта определена и обоснована с применением метода сопоставимых рыночных цен в соответствии с ч. 1 п.1 ст. 22 Закона № 44-ФЗ. В соответствии с частью 4.4. раздела IV "Особенности определения и контроля НМЦК" Положения об организации и осуществлении в Федеральном казенном учреждении "Центр по обеспечению деятельности Казначейства России" и его филиалах контроля правильности определения начальной (максимальной) цены государственного контракта, цены государственного контракта, заключаемого с единственным поставщиком (подрядчиком, исполнителем), начальной суммы цен единиц товара, работы, услуги при осуществлении закупок товаров, работ, услуг утвержденный Приказом Федерального казенного учреждения "Центр по обеспечению деятельности Казначейства России" от "22" ноября 2023 г. N 1289 в случае закупки у единственного поставщика в расчете НМЦК указывается наименьшая полученная ценовая информация (цена, на основании которой проводится закупка).</t>
  </si>
  <si>
    <r>
      <t xml:space="preserve">Дата подготовки обоснования НМЦК </t>
    </r>
    <r>
      <rPr>
        <u/>
        <sz val="12"/>
        <color theme="1"/>
        <rFont val="Times New Roman"/>
        <family val="1"/>
        <charset val="204"/>
      </rPr>
      <t>16.06.2026</t>
    </r>
  </si>
  <si>
    <r>
      <t xml:space="preserve">Реквизиты запросов ценовой информации (в т.ч. в ЕИС) </t>
    </r>
    <r>
      <rPr>
        <u/>
        <sz val="12"/>
        <rFont val="Times New Roman"/>
        <family val="1"/>
        <charset val="204"/>
      </rPr>
      <t>Запрос направлен в 5 организаций: исх. от 27.05.2026 № 59-09-18/2880, в ЕИС от 27.05.2026 № 0811400000126000475, ответ получен от 3 (трех) организаций, на основании данной информации произведен расчет НМЦК: Источник № 1 – вх. от 05.06.2026 № 4539, Источник № 2 - вх. от 05.06.2026 № 4541, Источник № 3 - вх. от 16.06.2026 № 4753</t>
    </r>
  </si>
  <si>
    <r>
      <t xml:space="preserve">Источник № 3
КП от </t>
    </r>
    <r>
      <rPr>
        <b/>
        <sz val="12"/>
        <rFont val="Times New Roman"/>
        <family val="1"/>
        <charset val="204"/>
      </rPr>
      <t>16.06.2026 № 4753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</si>
</sst>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9" x14ac:knownFonts="1">
    <font>
      <sz val="11"/>
      <color theme="1"/>
      <name val="Calibri"/>
      <family val="2"/>
      <charset val="204"/>
      <scheme val="minor"/>
    </font>
    <font>
      <sz val="12"/>
      <color theme="1"/>
      <name val="Times New Roman"/>
      <family val="1"/>
      <charset val="204"/>
    </font>
    <font>
      <b/>
      <sz val="12"/>
      <color theme="1"/>
      <name val="Times New Roman"/>
      <family val="1"/>
      <charset val="204"/>
    </font>
    <font>
      <b/>
      <sz val="12"/>
      <color rgb="FFFF0000"/>
      <name val="Times New Roman"/>
      <family val="1"/>
      <charset val="204"/>
    </font>
    <font>
      <sz val="11"/>
      <color theme="1"/>
      <name val="Calibri"/>
      <family val="2"/>
      <charset val="204"/>
      <scheme val="minor"/>
    </font>
    <font>
      <u/>
      <sz val="12"/>
      <color theme="1"/>
      <name val="Times New Roman"/>
      <family val="1"/>
      <charset val="204"/>
    </font>
    <font>
      <sz val="12"/>
      <name val="Times New Roman"/>
      <family val="1"/>
      <charset val="204"/>
    </font>
    <font>
      <u/>
      <sz val="12"/>
      <name val="Times New Roman"/>
      <family val="1"/>
      <charset val="204"/>
    </font>
    <font>
      <b/>
      <sz val="12"/>
      <name val="Times New Roman"/>
      <family val="1"/>
      <charset val="204"/>
    </font>
  </fonts>
  <fills count="3">
    <fill>
      <patternFill patternType="none"/>
    </fill>
    <fill>
      <patternFill patternType="gray125"/>
    </fill>
    <fill>
      <patternFill patternType="solid">
        <fgColor theme="9" tint="0.59999389629810485"/>
        <bgColor indexed="64"/>
      </patternFill>
    </fill>
  </fills>
  <borders count="15">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2">
    <xf numFmtId="0" fontId="0" fillId="0" borderId="0"/>
    <xf numFmtId="43" fontId="4" fillId="0" borderId="0" applyFont="0" applyFill="0" applyBorder="0" applyAlignment="0" applyProtection="0"/>
  </cellStyleXfs>
  <cellXfs count="39">
    <xf numFmtId="0" fontId="0" fillId="0" borderId="0" xfId="0"/>
    <xf numFmtId="0" fontId="1" fillId="0" borderId="0" xfId="0" applyFont="1" applyAlignment="1">
      <alignment horizontal="left"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Alignment="1">
      <alignment wrapText="1"/>
    </xf>
    <xf numFmtId="0" fontId="1" fillId="0" borderId="0" xfId="0" applyFont="1" applyAlignment="1">
      <alignment vertical="center" wrapText="1"/>
    </xf>
    <xf numFmtId="0" fontId="1" fillId="0" borderId="8" xfId="0" applyFont="1" applyBorder="1" applyAlignment="1">
      <alignment horizontal="center" vertical="center" wrapText="1"/>
    </xf>
    <xf numFmtId="4" fontId="1" fillId="0" borderId="5" xfId="0" applyNumberFormat="1" applyFont="1" applyBorder="1" applyAlignment="1">
      <alignment horizontal="center" vertical="center" wrapText="1"/>
    </xf>
    <xf numFmtId="0" fontId="1" fillId="0" borderId="0" xfId="0" applyFont="1" applyAlignment="1">
      <alignment horizontal="left" vertical="center" wrapText="1"/>
    </xf>
    <xf numFmtId="4" fontId="1" fillId="0" borderId="5" xfId="1" applyNumberFormat="1" applyFont="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5" xfId="0" applyFont="1" applyBorder="1" applyAlignment="1">
      <alignment horizontal="center" vertical="center" wrapText="1"/>
    </xf>
    <xf numFmtId="0" fontId="1" fillId="0" borderId="5" xfId="0" applyFont="1" applyBorder="1" applyAlignment="1">
      <alignment horizontal="center" vertical="center" wrapText="1"/>
    </xf>
    <xf numFmtId="4" fontId="1" fillId="0" borderId="5" xfId="0" applyNumberFormat="1" applyFont="1" applyFill="1" applyBorder="1" applyAlignment="1">
      <alignment horizontal="center" vertical="center" wrapText="1"/>
    </xf>
    <xf numFmtId="0" fontId="1" fillId="0" borderId="5" xfId="0" applyFont="1" applyBorder="1" applyAlignment="1">
      <alignment horizontal="center" vertical="center" wrapText="1"/>
    </xf>
    <xf numFmtId="4" fontId="1" fillId="0" borderId="5" xfId="1" applyNumberFormat="1" applyFont="1" applyFill="1" applyBorder="1" applyAlignment="1">
      <alignment horizontal="center" vertical="center" wrapText="1"/>
    </xf>
    <xf numFmtId="0" fontId="1" fillId="0" borderId="0" xfId="0" applyFont="1" applyAlignment="1">
      <alignment horizontal="left"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5" xfId="0" applyFont="1" applyBorder="1" applyAlignment="1">
      <alignment horizontal="center" vertical="center" wrapText="1"/>
    </xf>
    <xf numFmtId="4" fontId="2" fillId="2" borderId="7" xfId="0" applyNumberFormat="1" applyFont="1" applyFill="1" applyBorder="1" applyAlignment="1">
      <alignment horizontal="center" vertical="center" wrapText="1"/>
    </xf>
    <xf numFmtId="4" fontId="2" fillId="2" borderId="4" xfId="0" applyNumberFormat="1" applyFont="1" applyFill="1" applyBorder="1" applyAlignment="1">
      <alignment horizontal="center" vertical="center" wrapText="1"/>
    </xf>
    <xf numFmtId="0" fontId="2" fillId="0" borderId="7" xfId="0" applyFont="1" applyBorder="1" applyAlignment="1">
      <alignment horizontal="right" vertical="center" wrapText="1"/>
    </xf>
    <xf numFmtId="0" fontId="2" fillId="0" borderId="6" xfId="0" applyFont="1" applyBorder="1" applyAlignment="1">
      <alignment horizontal="right" vertical="center" wrapText="1"/>
    </xf>
    <xf numFmtId="0" fontId="2" fillId="0" borderId="4" xfId="0" applyFont="1" applyBorder="1" applyAlignment="1">
      <alignment horizontal="right" vertical="center" wrapText="1"/>
    </xf>
    <xf numFmtId="0" fontId="2" fillId="0" borderId="0" xfId="0" applyFont="1" applyAlignment="1">
      <alignment horizontal="center" wrapText="1"/>
    </xf>
    <xf numFmtId="0" fontId="1" fillId="0" borderId="0" xfId="0" applyFont="1" applyAlignment="1">
      <alignment horizontal="left" vertical="center"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wrapText="1"/>
    </xf>
    <xf numFmtId="0" fontId="6" fillId="0" borderId="0" xfId="0" applyFont="1" applyAlignment="1">
      <alignment horizontal="left" vertical="center" wrapText="1"/>
    </xf>
    <xf numFmtId="0" fontId="6" fillId="0" borderId="5" xfId="0" applyFont="1" applyFill="1" applyBorder="1" applyAlignment="1">
      <alignment horizontal="center" vertical="center" wrapText="1"/>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
  <sheetViews>
    <sheetView tabSelected="1" topLeftCell="A4" zoomScale="85" zoomScaleNormal="85" workbookViewId="0">
      <selection activeCell="I14" sqref="I14"/>
    </sheetView>
  </sheetViews>
  <sheetFormatPr defaultRowHeight="15.75" x14ac:dyDescent="0.25"/>
  <cols>
    <col min="1" max="1" width="9.140625" style="4"/>
    <col min="2" max="2" width="39.85546875" style="4" customWidth="1"/>
    <col min="3" max="3" width="38.5703125" style="4" customWidth="1"/>
    <col min="4" max="4" width="32.140625" style="4" customWidth="1"/>
    <col min="5" max="10" width="12.85546875" style="4" customWidth="1"/>
    <col min="11" max="11" width="14.28515625" style="4" customWidth="1"/>
    <col min="12" max="12" width="14.7109375" style="4" customWidth="1"/>
    <col min="13" max="13" width="15.85546875" style="4" customWidth="1"/>
    <col min="14" max="14" width="6" style="4" customWidth="1"/>
    <col min="15" max="16" width="12.85546875" style="4" customWidth="1"/>
    <col min="17" max="16384" width="9.140625" style="4"/>
  </cols>
  <sheetData>
    <row r="1" spans="1:17" x14ac:dyDescent="0.25">
      <c r="A1" s="33" t="s">
        <v>7</v>
      </c>
      <c r="B1" s="33"/>
      <c r="C1" s="33"/>
      <c r="D1" s="33"/>
      <c r="E1" s="33"/>
      <c r="F1" s="33"/>
      <c r="G1" s="33"/>
      <c r="H1" s="33"/>
      <c r="I1" s="33"/>
      <c r="J1" s="33"/>
      <c r="K1" s="33"/>
      <c r="L1" s="33"/>
      <c r="M1" s="33"/>
      <c r="N1" s="33"/>
      <c r="O1" s="33"/>
      <c r="P1" s="33"/>
      <c r="Q1" s="33"/>
    </row>
    <row r="4" spans="1:17" ht="21.75" customHeight="1" x14ac:dyDescent="0.25">
      <c r="A4" s="34" t="s">
        <v>30</v>
      </c>
      <c r="B4" s="34"/>
      <c r="C4" s="34"/>
      <c r="D4" s="34"/>
      <c r="E4" s="34"/>
      <c r="F4" s="34"/>
      <c r="G4" s="34"/>
      <c r="H4" s="34"/>
      <c r="I4" s="34"/>
      <c r="J4" s="34"/>
      <c r="K4" s="34"/>
      <c r="L4" s="34"/>
      <c r="M4" s="34"/>
      <c r="N4" s="34"/>
      <c r="O4" s="34"/>
      <c r="P4" s="34"/>
      <c r="Q4" s="34"/>
    </row>
    <row r="5" spans="1:17" x14ac:dyDescent="0.25">
      <c r="A5" s="34" t="s">
        <v>23</v>
      </c>
      <c r="B5" s="34"/>
      <c r="C5" s="34"/>
      <c r="D5" s="34"/>
      <c r="E5" s="34"/>
      <c r="F5" s="34"/>
      <c r="G5" s="34"/>
      <c r="H5" s="34"/>
      <c r="I5" s="34"/>
      <c r="J5" s="34"/>
      <c r="K5" s="34"/>
      <c r="L5" s="34"/>
      <c r="M5" s="34"/>
      <c r="N5" s="34"/>
      <c r="O5" s="34"/>
      <c r="P5" s="34"/>
      <c r="Q5" s="34"/>
    </row>
    <row r="6" spans="1:17" ht="22.5" customHeight="1" x14ac:dyDescent="0.25">
      <c r="A6" s="34" t="s">
        <v>20</v>
      </c>
      <c r="B6" s="34"/>
      <c r="C6" s="34"/>
      <c r="D6" s="34"/>
      <c r="E6" s="34"/>
      <c r="F6" s="34"/>
      <c r="G6" s="34"/>
      <c r="H6" s="34"/>
      <c r="I6" s="34"/>
      <c r="J6" s="34"/>
      <c r="K6" s="34"/>
      <c r="L6" s="34"/>
      <c r="M6" s="34"/>
      <c r="N6" s="34"/>
      <c r="O6" s="34"/>
      <c r="P6" s="34"/>
      <c r="Q6" s="34"/>
    </row>
    <row r="7" spans="1:17" ht="36.75" customHeight="1" x14ac:dyDescent="0.25">
      <c r="A7" s="37" t="s">
        <v>31</v>
      </c>
      <c r="B7" s="37"/>
      <c r="C7" s="37"/>
      <c r="D7" s="37"/>
      <c r="E7" s="37"/>
      <c r="F7" s="37"/>
      <c r="G7" s="37"/>
      <c r="H7" s="37"/>
      <c r="I7" s="37"/>
      <c r="J7" s="37"/>
      <c r="K7" s="37"/>
      <c r="L7" s="37"/>
      <c r="M7" s="37"/>
      <c r="N7" s="37"/>
      <c r="O7" s="37"/>
      <c r="P7" s="37"/>
      <c r="Q7" s="37"/>
    </row>
    <row r="8" spans="1:17" ht="8.25" customHeight="1" x14ac:dyDescent="0.25">
      <c r="A8" s="1"/>
      <c r="B8" s="1"/>
      <c r="C8" s="1"/>
      <c r="D8" s="1"/>
      <c r="E8" s="1"/>
      <c r="F8" s="1"/>
      <c r="G8" s="1"/>
      <c r="H8" s="1"/>
      <c r="I8" s="1"/>
      <c r="J8" s="1"/>
      <c r="K8" s="1"/>
      <c r="L8" s="1"/>
      <c r="M8" s="1"/>
      <c r="N8" s="8"/>
      <c r="O8" s="1"/>
      <c r="P8" s="1"/>
      <c r="Q8" s="1"/>
    </row>
    <row r="9" spans="1:17" ht="19.5" customHeight="1" x14ac:dyDescent="0.25">
      <c r="A9" s="34" t="s">
        <v>0</v>
      </c>
      <c r="B9" s="34"/>
      <c r="C9" s="34"/>
      <c r="D9" s="34"/>
      <c r="E9" s="34"/>
      <c r="F9" s="34"/>
      <c r="G9" s="34"/>
      <c r="H9" s="34"/>
      <c r="I9" s="34"/>
      <c r="J9" s="34"/>
      <c r="K9" s="34"/>
      <c r="L9" s="34"/>
      <c r="M9" s="34"/>
      <c r="N9" s="34"/>
      <c r="O9" s="34"/>
      <c r="P9" s="34"/>
      <c r="Q9" s="34"/>
    </row>
    <row r="10" spans="1:17" ht="19.5" customHeight="1" x14ac:dyDescent="0.25">
      <c r="A10" s="34" t="s">
        <v>5</v>
      </c>
      <c r="B10" s="34"/>
      <c r="C10" s="34"/>
      <c r="D10" s="34"/>
      <c r="E10" s="34"/>
      <c r="F10" s="34"/>
      <c r="G10" s="34"/>
      <c r="H10" s="34"/>
      <c r="I10" s="34"/>
      <c r="J10" s="34"/>
      <c r="K10" s="34"/>
      <c r="L10" s="34"/>
      <c r="M10" s="34"/>
      <c r="N10" s="34"/>
      <c r="O10" s="34"/>
      <c r="P10" s="34"/>
      <c r="Q10" s="34"/>
    </row>
    <row r="11" spans="1:17" ht="16.5" thickBot="1" x14ac:dyDescent="0.3"/>
    <row r="12" spans="1:17" ht="16.5" customHeight="1" thickBot="1" x14ac:dyDescent="0.3">
      <c r="A12" s="18" t="s">
        <v>6</v>
      </c>
      <c r="B12" s="18" t="s">
        <v>8</v>
      </c>
      <c r="C12" s="18" t="s">
        <v>1</v>
      </c>
      <c r="D12" s="18" t="s">
        <v>9</v>
      </c>
      <c r="E12" s="18" t="s">
        <v>2</v>
      </c>
      <c r="F12" s="18" t="s">
        <v>10</v>
      </c>
      <c r="G12" s="21" t="s">
        <v>3</v>
      </c>
      <c r="H12" s="22"/>
      <c r="I12" s="22"/>
      <c r="J12" s="22"/>
      <c r="K12" s="22"/>
      <c r="L12" s="22"/>
      <c r="M12" s="22"/>
      <c r="N12" s="23"/>
      <c r="O12" s="18" t="s">
        <v>14</v>
      </c>
      <c r="P12" s="18" t="s">
        <v>15</v>
      </c>
    </row>
    <row r="13" spans="1:17" ht="16.5" customHeight="1" thickBot="1" x14ac:dyDescent="0.3">
      <c r="A13" s="19"/>
      <c r="B13" s="19"/>
      <c r="C13" s="19"/>
      <c r="D13" s="19"/>
      <c r="E13" s="19"/>
      <c r="F13" s="19"/>
      <c r="G13" s="35" t="s">
        <v>11</v>
      </c>
      <c r="H13" s="36"/>
      <c r="I13" s="36"/>
      <c r="J13" s="18" t="s">
        <v>4</v>
      </c>
      <c r="K13" s="18" t="s">
        <v>19</v>
      </c>
      <c r="L13" s="18" t="s">
        <v>12</v>
      </c>
      <c r="M13" s="21" t="s">
        <v>13</v>
      </c>
      <c r="N13" s="23"/>
      <c r="O13" s="19"/>
      <c r="P13" s="19"/>
    </row>
    <row r="14" spans="1:17" ht="79.5" thickBot="1" x14ac:dyDescent="0.3">
      <c r="A14" s="19"/>
      <c r="B14" s="19"/>
      <c r="C14" s="19"/>
      <c r="D14" s="19"/>
      <c r="E14" s="19"/>
      <c r="F14" s="19"/>
      <c r="G14" s="13" t="s">
        <v>27</v>
      </c>
      <c r="H14" s="13" t="s">
        <v>28</v>
      </c>
      <c r="I14" s="38" t="s">
        <v>32</v>
      </c>
      <c r="J14" s="19"/>
      <c r="K14" s="19"/>
      <c r="L14" s="19"/>
      <c r="M14" s="24"/>
      <c r="N14" s="25"/>
      <c r="O14" s="19"/>
      <c r="P14" s="19"/>
    </row>
    <row r="15" spans="1:17" ht="45" customHeight="1" thickBot="1" x14ac:dyDescent="0.3">
      <c r="A15" s="20"/>
      <c r="B15" s="20"/>
      <c r="C15" s="20"/>
      <c r="D15" s="20"/>
      <c r="E15" s="20"/>
      <c r="F15" s="20"/>
      <c r="G15" s="3" t="s">
        <v>16</v>
      </c>
      <c r="H15" s="3" t="s">
        <v>16</v>
      </c>
      <c r="I15" s="3" t="s">
        <v>16</v>
      </c>
      <c r="J15" s="20"/>
      <c r="K15" s="20"/>
      <c r="L15" s="20"/>
      <c r="M15" s="26"/>
      <c r="N15" s="27"/>
      <c r="O15" s="19"/>
      <c r="P15" s="19"/>
    </row>
    <row r="16" spans="1:17" ht="16.5" thickBot="1" x14ac:dyDescent="0.3">
      <c r="A16" s="2">
        <v>1</v>
      </c>
      <c r="B16" s="3">
        <v>2</v>
      </c>
      <c r="C16" s="3">
        <v>3</v>
      </c>
      <c r="D16" s="3">
        <v>4</v>
      </c>
      <c r="E16" s="3">
        <v>5</v>
      </c>
      <c r="F16" s="3">
        <v>6</v>
      </c>
      <c r="G16" s="3">
        <v>7</v>
      </c>
      <c r="H16" s="3">
        <v>8</v>
      </c>
      <c r="I16" s="3">
        <v>9</v>
      </c>
      <c r="J16" s="3">
        <v>10</v>
      </c>
      <c r="K16" s="3">
        <v>11</v>
      </c>
      <c r="L16" s="3">
        <v>12</v>
      </c>
      <c r="M16" s="26">
        <v>13</v>
      </c>
      <c r="N16" s="27"/>
      <c r="O16" s="6">
        <v>14</v>
      </c>
      <c r="P16" s="6">
        <v>15</v>
      </c>
    </row>
    <row r="17" spans="1:16" ht="95.25" thickBot="1" x14ac:dyDescent="0.3">
      <c r="A17" s="10">
        <v>1</v>
      </c>
      <c r="B17" s="11" t="s">
        <v>24</v>
      </c>
      <c r="C17" s="15" t="s">
        <v>25</v>
      </c>
      <c r="D17" s="15" t="s">
        <v>22</v>
      </c>
      <c r="E17" s="11" t="s">
        <v>26</v>
      </c>
      <c r="F17" s="15">
        <v>1</v>
      </c>
      <c r="G17" s="16">
        <v>41720</v>
      </c>
      <c r="H17" s="16">
        <v>44560</v>
      </c>
      <c r="I17" s="16">
        <v>45316</v>
      </c>
      <c r="J17" s="11">
        <f>(STDEV(G17:I17)/AVERAGE(G17:I17))*100</f>
        <v>4.3222653193029448</v>
      </c>
      <c r="K17" s="9">
        <f>SMALL(G17:I17,1)</f>
        <v>41720</v>
      </c>
      <c r="L17" s="7"/>
      <c r="M17" s="14">
        <f>K17*F17</f>
        <v>41720</v>
      </c>
      <c r="N17" s="7" t="s">
        <v>18</v>
      </c>
      <c r="O17" s="7"/>
      <c r="P17" s="11"/>
    </row>
    <row r="18" spans="1:16" ht="16.5" customHeight="1" thickBot="1" x14ac:dyDescent="0.3">
      <c r="A18" s="30" t="s">
        <v>17</v>
      </c>
      <c r="B18" s="31"/>
      <c r="C18" s="31"/>
      <c r="D18" s="31"/>
      <c r="E18" s="31"/>
      <c r="F18" s="31"/>
      <c r="G18" s="31"/>
      <c r="H18" s="31"/>
      <c r="I18" s="31"/>
      <c r="J18" s="31"/>
      <c r="K18" s="31"/>
      <c r="L18" s="32"/>
      <c r="M18" s="28">
        <f>SUM(M17:M17)</f>
        <v>41720</v>
      </c>
      <c r="N18" s="29"/>
      <c r="O18" s="12"/>
      <c r="P18" s="12"/>
    </row>
    <row r="20" spans="1:16" ht="73.5" customHeight="1" x14ac:dyDescent="0.25">
      <c r="A20" s="17" t="s">
        <v>29</v>
      </c>
      <c r="B20" s="17"/>
      <c r="C20" s="17"/>
      <c r="D20" s="17"/>
      <c r="E20" s="17"/>
      <c r="F20" s="17"/>
      <c r="G20" s="17"/>
      <c r="H20" s="17"/>
      <c r="I20" s="17"/>
      <c r="J20" s="17"/>
      <c r="K20" s="17"/>
      <c r="L20" s="17"/>
      <c r="M20" s="17"/>
      <c r="N20" s="17"/>
      <c r="O20" s="17"/>
      <c r="P20" s="17"/>
    </row>
    <row r="21" spans="1:16" x14ac:dyDescent="0.25">
      <c r="A21" s="5"/>
    </row>
    <row r="22" spans="1:16" x14ac:dyDescent="0.25">
      <c r="A22" s="17" t="s">
        <v>21</v>
      </c>
      <c r="B22" s="17"/>
      <c r="C22" s="17"/>
      <c r="D22" s="17"/>
      <c r="E22" s="17"/>
      <c r="F22" s="17"/>
      <c r="G22" s="17"/>
      <c r="H22" s="17"/>
      <c r="I22" s="17"/>
      <c r="J22" s="17"/>
      <c r="K22" s="17"/>
      <c r="L22" s="17"/>
      <c r="M22" s="17"/>
      <c r="N22" s="17"/>
      <c r="O22" s="17"/>
      <c r="P22" s="17"/>
    </row>
  </sheetData>
  <mergeCells count="26">
    <mergeCell ref="A9:Q9"/>
    <mergeCell ref="A10:Q10"/>
    <mergeCell ref="O12:O15"/>
    <mergeCell ref="G13:I13"/>
    <mergeCell ref="J13:J15"/>
    <mergeCell ref="L13:L15"/>
    <mergeCell ref="A12:A15"/>
    <mergeCell ref="A1:Q1"/>
    <mergeCell ref="A4:Q4"/>
    <mergeCell ref="A5:Q5"/>
    <mergeCell ref="A6:Q6"/>
    <mergeCell ref="A7:Q7"/>
    <mergeCell ref="A22:P22"/>
    <mergeCell ref="A20:P20"/>
    <mergeCell ref="K13:K15"/>
    <mergeCell ref="B12:B15"/>
    <mergeCell ref="C12:C15"/>
    <mergeCell ref="D12:D15"/>
    <mergeCell ref="E12:E15"/>
    <mergeCell ref="F12:F15"/>
    <mergeCell ref="G12:N12"/>
    <mergeCell ref="M13:N15"/>
    <mergeCell ref="M16:N16"/>
    <mergeCell ref="P12:P15"/>
    <mergeCell ref="M18:N18"/>
    <mergeCell ref="A18:L18"/>
  </mergeCells>
  <pageMargins left="0.7" right="0.7" top="0.75" bottom="0.75" header="0.3" footer="0.3"/>
  <pageSetup paperSize="9" scale="4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9</vt:i4>
      </vt:variant>
    </vt:vector>
  </HeadingPairs>
  <TitlesOfParts>
    <vt:vector size="10" baseType="lpstr">
      <vt:lpstr>Лист1</vt:lpstr>
      <vt:lpstr>Лист1!_ftnref1</vt:lpstr>
      <vt:lpstr>Лист1!_ftnref2</vt:lpstr>
      <vt:lpstr>Лист1!_ftnref3</vt:lpstr>
      <vt:lpstr>Лист1!_ftnref4</vt:lpstr>
      <vt:lpstr>Лист1!_ftnref5</vt:lpstr>
      <vt:lpstr>Лист1!_ftnref6</vt:lpstr>
      <vt:lpstr>Лист1!_ftnref7</vt:lpstr>
      <vt:lpstr>Лист1!_ftnref8</vt:lpstr>
      <vt:lpstr>Лист1!_ftnref9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Миклухо-Маклай</dc:creator>
  <cp:lastModifiedBy>Пользователь Windows</cp:lastModifiedBy>
  <cp:lastPrinted>2026-03-25T08:16:09Z</cp:lastPrinted>
  <dcterms:created xsi:type="dcterms:W3CDTF">2025-05-16T11:17:36Z</dcterms:created>
  <dcterms:modified xsi:type="dcterms:W3CDTF">2026-06-17T11:02:11Z</dcterms:modified>
</cp:coreProperties>
</file>