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11. АУКЦИОНЫ 2026 год\!БЕРЕЗКА\Поставка продуктов для кофе-брейка Синицин\"/>
    </mc:Choice>
  </mc:AlternateContent>
  <bookViews>
    <workbookView xWindow="0" yWindow="0" windowWidth="28800" windowHeight="12435"/>
  </bookViews>
  <sheets>
    <sheet name="РАСЧЁТ" sheetId="4" r:id="rId1"/>
  </sheets>
  <calcPr calcId="152511" refMode="R1C1"/>
</workbook>
</file>

<file path=xl/calcChain.xml><?xml version="1.0" encoding="utf-8"?>
<calcChain xmlns="http://schemas.openxmlformats.org/spreadsheetml/2006/main">
  <c r="N8" i="4" l="1"/>
  <c r="K5" i="4" l="1"/>
  <c r="L5" i="4" s="1"/>
  <c r="M5" i="4" s="1"/>
  <c r="N5" i="4" s="1"/>
  <c r="H5" i="4" l="1"/>
  <c r="I5" i="4" s="1"/>
  <c r="J5" i="4" s="1"/>
  <c r="N6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<sst xmlns="http://schemas.openxmlformats.org/spreadsheetml/2006/main" count="22" uniqueCount="22">
  <si>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</si>
  <si>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</si>
  <si>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</si>
  <si>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</si>
  <si>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</si>
  <si>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</si>
  <si>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</si>
  <si>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</si>
  <si>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</si>
  <si>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</si>
  <si>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</si>
  <si>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</si>
  <si>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</si>
  <si>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</si>
  <si>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</si>
  <si>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</si>
  <si>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</si>
  <si>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</si>
  <si>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</si>
  <si>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</si>
  <si>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Поставка продуктов для организации кофе-брейка Всероссийской научно-практической конференции «Единое цифровое пространство комплексной безопасности: технологии, стратегии, будущее»</t>
  </si>
  <si>
    <t>Набор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</si>
</sst>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9" fillId="0" borderId="0" xfId="0" applyFont="1"/>
    <xf numFmtId="4" fontId="8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/>
    <xf numFmtId="4" fontId="11" fillId="3" borderId="1" xfId="0" applyNumberFormat="1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tabSelected="1" zoomScale="80" zoomScaleNormal="80" workbookViewId="0">
      <selection activeCell="H5" sqref="H5"/>
    </sheetView>
  </sheetViews>
  <sheetFormatPr defaultRowHeight="12.75" x14ac:dyDescent="0.2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15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 x14ac:dyDescent="0.2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 x14ac:dyDescent="0.2">
      <c r="A3" s="28" t="s">
        <v>0</v>
      </c>
      <c r="B3" s="29" t="s">
        <v>16</v>
      </c>
      <c r="C3" s="29" t="s">
        <v>1</v>
      </c>
      <c r="D3" s="29" t="s">
        <v>2</v>
      </c>
      <c r="E3" s="26" t="s">
        <v>11</v>
      </c>
      <c r="F3" s="26"/>
      <c r="G3" s="26"/>
      <c r="H3" s="27" t="s">
        <v>10</v>
      </c>
      <c r="I3" s="27"/>
      <c r="J3" s="27"/>
      <c r="K3" s="31" t="s">
        <v>6</v>
      </c>
      <c r="L3" s="32"/>
      <c r="M3" s="32"/>
      <c r="N3" s="33"/>
    </row>
    <row r="4" spans="1:29" ht="159" customHeight="1" x14ac:dyDescent="0.2">
      <c r="A4" s="28"/>
      <c r="B4" s="30"/>
      <c r="C4" s="29"/>
      <c r="D4" s="29"/>
      <c r="E4" s="13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68.25" customHeight="1" x14ac:dyDescent="0.2">
      <c r="A5" s="17">
        <v>1</v>
      </c>
      <c r="B5" s="19" t="s">
        <v>20</v>
      </c>
      <c r="C5" s="18" t="s">
        <v>21</v>
      </c>
      <c r="D5" s="19">
        <v>1</v>
      </c>
      <c r="E5" s="16">
        <v>49732.82</v>
      </c>
      <c r="F5" s="14">
        <v>54706.1</v>
      </c>
      <c r="G5" s="14">
        <v>52415</v>
      </c>
      <c r="H5" s="11">
        <f>AVERAGE(E5:G5)</f>
        <v>52284.639999999992</v>
      </c>
      <c r="I5" s="20">
        <f>SQRT(((SUM((POWER(E5-H5,2)),(POWER(F5-H5,2)),(POWER(G5-H5,2)))/(COLUMNS(E5:G5)-1))))</f>
        <v>2489.2014355612118</v>
      </c>
      <c r="J5" s="20">
        <f>I5/H5*100</f>
        <v>4.7608655918090141</v>
      </c>
      <c r="K5" s="21">
        <f>((D5/3)*(SUM(E5:G5)))</f>
        <v>52284.639999999992</v>
      </c>
      <c r="L5" s="21">
        <f>K5/D5</f>
        <v>52284.639999999992</v>
      </c>
      <c r="M5" s="11">
        <f>ROUND(L5,2)</f>
        <v>52284.639999999999</v>
      </c>
      <c r="N5" s="11">
        <f>M5*D5</f>
        <v>52284.639999999999</v>
      </c>
    </row>
    <row r="6" spans="1:29" ht="21" customHeight="1" x14ac:dyDescent="0.25">
      <c r="A6" s="22" t="s">
        <v>19</v>
      </c>
      <c r="B6" s="23"/>
      <c r="C6" s="23"/>
      <c r="D6" s="23"/>
      <c r="E6" s="23"/>
      <c r="F6" s="23"/>
      <c r="G6" s="23"/>
      <c r="H6" s="9"/>
      <c r="I6" s="9"/>
      <c r="J6" s="9"/>
      <c r="K6" s="5"/>
      <c r="L6" s="10"/>
      <c r="M6" s="10"/>
      <c r="N6" s="12">
        <f>SUM(N5:N5)</f>
        <v>52284.639999999999</v>
      </c>
    </row>
    <row r="8" spans="1:29" ht="15.75" x14ac:dyDescent="0.25">
      <c r="A8" s="22" t="s">
        <v>17</v>
      </c>
      <c r="B8" s="23"/>
      <c r="C8" s="23"/>
      <c r="D8" s="23"/>
      <c r="E8" s="23"/>
      <c r="F8" s="23"/>
      <c r="G8" s="23"/>
      <c r="N8" s="12">
        <f>E5*D5</f>
        <v>49732.82</v>
      </c>
    </row>
  </sheetData>
  <mergeCells count="10">
    <mergeCell ref="A8:G8"/>
    <mergeCell ref="A1:N2"/>
    <mergeCell ref="A6:G6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Александр Рыженков</cp:lastModifiedBy>
  <cp:lastPrinted>2026-01-19T12:34:22Z</cp:lastPrinted>
  <dcterms:created xsi:type="dcterms:W3CDTF">2014-01-15T18:15:09Z</dcterms:created>
  <dcterms:modified xsi:type="dcterms:W3CDTF">2026-08-14T04:12:07Z</dcterms:modified>
</cp:coreProperties>
</file>