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filterPrivacy="1" defaultThemeVersion="124226"/>
  <bookViews>
    <workbookView xWindow="0" yWindow="0" windowWidth="28800" windowHeight="11835"/>
  </bookViews>
  <sheets>
    <sheet name="Лист1" sheetId="1" r:id="rId1"/>
  </sheets>
  <calcPr calcId="125725" refMode="R1C1"/>
</workbook>
</file>

<file path=xl/calcChain.xml><?xml version="1.0" encoding="utf-8"?>
<calcChain xmlns="http://schemas.openxmlformats.org/spreadsheetml/2006/main">
  <c r="N7" i="1"/>
  <c r="N6"/>
  <c r="I8" l="1"/>
  <c r="H8"/>
  <c r="G8"/>
  <c r="J7"/>
  <c r="L7"/>
  <c r="J6"/>
  <c r="K7" l="1"/>
  <c r="J8"/>
  <c r="L8" l="1"/>
  <c r="K8" s="1"/>
  <c r="L6"/>
  <c r="K6" l="1"/>
  <c r="N8"/>
</calcChain>
</file>

<file path=xl/sharedStrings.xml><?xml version="1.0" encoding="utf-8"?>
<sst xmlns="http://schemas.openxmlformats.org/spreadsheetml/2006/main" count="40" uniqueCount="39">
  <si>
    <t>σ</t>
  </si>
  <si>
    <t>V</t>
  </si>
  <si>
    <t>Наименование</t>
  </si>
  <si>
    <t>Ед. изм.</t>
  </si>
  <si>
    <t>Средняя цена за ед. изм.</t>
  </si>
  <si>
    <t xml:space="preserve">НМЦК </t>
  </si>
  <si>
    <t>Характеристика</t>
  </si>
  <si>
    <t>Кол-во</t>
  </si>
  <si>
    <t xml:space="preserve">Источник информации №2 </t>
  </si>
  <si>
    <t>Источник информации №3</t>
  </si>
  <si>
    <t>Источник информации №1</t>
  </si>
  <si>
    <t>шт</t>
  </si>
  <si>
    <t>№ п/п</t>
  </si>
  <si>
    <t>Назначение (совместимость)</t>
  </si>
  <si>
    <t>МФУ формата А4 OKI МВ472 dnw</t>
  </si>
  <si>
    <t>МФУ i-sensys MF-4018</t>
  </si>
  <si>
    <t>Услуги по сопровождению программы для ЭВМ "Контур.Экстерн" (техническая поддержка в виде
абонентского обслуживания) по тарифному плану "Бюджетник плюс" на 1 год</t>
  </si>
  <si>
    <t>Совокупность значений, используемых в расчете признается однородной</t>
  </si>
  <si>
    <t>ИИ – источник информации;</t>
  </si>
  <si>
    <t>&lt; ц &gt; - средняя арифметическая величина цены единицы товара;</t>
  </si>
  <si>
    <r>
      <t>V-</t>
    </r>
    <r>
      <rPr>
        <sz val="11"/>
        <color theme="1"/>
        <rFont val="Times New Roman"/>
        <family val="1"/>
        <charset val="204"/>
      </rPr>
      <t>коэффициент вариации;</t>
    </r>
  </si>
  <si>
    <r>
      <t>σ –</t>
    </r>
    <r>
      <rPr>
        <sz val="11"/>
        <color theme="1"/>
        <rFont val="Times New Roman"/>
        <family val="1"/>
        <charset val="204"/>
      </rPr>
      <t>среднее квадратичное отклонение;</t>
    </r>
  </si>
  <si>
    <r>
      <t xml:space="preserve">n- </t>
    </r>
    <r>
      <rPr>
        <sz val="11"/>
        <color theme="1"/>
        <rFont val="Times New Roman"/>
        <family val="1"/>
        <charset val="204"/>
      </rPr>
      <t>количество значений, используемых в расчете;</t>
    </r>
  </si>
  <si>
    <r>
      <t xml:space="preserve">НМЦК- </t>
    </r>
    <r>
      <rPr>
        <sz val="11"/>
        <color theme="1"/>
        <rFont val="Times New Roman"/>
        <family val="1"/>
        <charset val="204"/>
      </rPr>
      <t>начальная максимальная цена контракта</t>
    </r>
  </si>
  <si>
    <t>Используемый метод определения НМЦК с обоснованием:</t>
  </si>
  <si>
    <r>
      <t>Применен метод сопоставимых рыночных цен (анализ рынка), как приоритетный на основании информации о рыночных ценах идентичных товаров, соответствующих описанию объекта закупки.</t>
    </r>
    <r>
      <rPr>
        <sz val="14"/>
        <color rgb="FF000000"/>
        <rFont val="Times New Roman"/>
        <family val="1"/>
        <charset val="204"/>
      </rPr>
      <t xml:space="preserve">  </t>
    </r>
  </si>
  <si>
    <t xml:space="preserve">Право использования программы для ЭВМ "Контур.Экстерн" по тарифному плану "Бюджетник плюс" на 1 год, с применением встроенных в сертификат/ключевой контейнер СКЗИ "КриптоПро CSP" </t>
  </si>
  <si>
    <t>Сведения о начальной (максимальной) цене контракта, цене контракта, заключаемого с единственным поставщиком (подрядчиком, исполнителем) с указанием метода ее определения, расчетов и документов, обосновывающих такие расчеты</t>
  </si>
  <si>
    <t>Цена за ед.изм., принятая к расчету*</t>
  </si>
  <si>
    <t xml:space="preserve">*Руководствуясь принципом эффективности использования бюджетных средств (ст. 34 часть 2 статьи 72 Бюджетного кодекса РФ) цена, выбранная Заказчиком устанавливается исходя из минимальной цены предложенных коммерческих предложений. </t>
  </si>
  <si>
    <t>Коэффициент вариации составил 6,32% &lt; 33%</t>
  </si>
  <si>
    <t>Источник информации 1 - Коммерческое предложение вх. № 146-165 от 17.09.2026</t>
  </si>
  <si>
    <t>Источник информации 1 - Коммерческое предложение вх. № 146-164 от 17.09.2026</t>
  </si>
  <si>
    <t>Источник информации 1 - Коммерческое предложение вх. № 146-166 от 17.09.2026</t>
  </si>
  <si>
    <t>Дата подготовки обоснования НМЦК 17.09.2026</t>
  </si>
  <si>
    <t xml:space="preserve">Провизор аптечного склада ОМСМТ и ИО </t>
  </si>
  <si>
    <t>ФКУЗ МСЧ-52 ФСИН России</t>
  </si>
  <si>
    <t>Е.В. Антонова</t>
  </si>
  <si>
    <r>
      <t xml:space="preserve">В результате исследования цена контракта, заключаемого с единственным поставщиком (подрядчиком, исполнителем), рассчитанная методом сопоставимых рыночных цен (анализа рынка) </t>
    </r>
    <r>
      <rPr>
        <b/>
        <sz val="11"/>
        <color indexed="8"/>
        <rFont val="Times New Roman"/>
        <family val="1"/>
        <charset val="204"/>
      </rPr>
      <t>составляет 10 900,00 рублей.</t>
    </r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</si>
</sst>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0.5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2" fontId="0" fillId="0" borderId="0" xfId="0" applyNumberForma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0" fontId="0" fillId="0" borderId="0" xfId="0" applyBorder="1"/>
    <xf numFmtId="2" fontId="0" fillId="0" borderId="0" xfId="0" applyNumberFormat="1" applyBorder="1"/>
    <xf numFmtId="0" fontId="6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2" fontId="0" fillId="0" borderId="0" xfId="0" applyNumberFormat="1" applyFill="1"/>
    <xf numFmtId="0" fontId="0" fillId="0" borderId="0" xfId="0" applyFill="1"/>
    <xf numFmtId="0" fontId="2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center" vertical="center" wrapText="1"/>
    </xf>
    <xf numFmtId="0" fontId="2" fillId="0" borderId="0" xfId="1" applyFont="1"/>
    <xf numFmtId="0" fontId="9" fillId="0" borderId="0" xfId="1" applyFont="1" applyBorder="1" applyAlignment="1">
      <alignment horizontal="left"/>
    </xf>
    <xf numFmtId="0" fontId="14" fillId="0" borderId="0" xfId="0" applyFont="1"/>
    <xf numFmtId="0" fontId="2" fillId="0" borderId="0" xfId="1" applyFont="1" applyBorder="1" applyAlignment="1"/>
    <xf numFmtId="0" fontId="2" fillId="0" borderId="1" xfId="0" applyFont="1" applyBorder="1" applyAlignment="1">
      <alignment wrapText="1"/>
    </xf>
    <xf numFmtId="0" fontId="2" fillId="0" borderId="0" xfId="0" applyFont="1" applyBorder="1" applyAlignment="1">
      <alignment wrapText="1"/>
    </xf>
    <xf numFmtId="4" fontId="4" fillId="0" borderId="1" xfId="0" applyNumberFormat="1" applyFont="1" applyBorder="1" applyAlignment="1">
      <alignment vertical="center"/>
    </xf>
    <xf numFmtId="4" fontId="4" fillId="0" borderId="1" xfId="0" applyNumberFormat="1" applyFont="1" applyFill="1" applyBorder="1" applyAlignment="1">
      <alignment vertical="center"/>
    </xf>
    <xf numFmtId="4" fontId="2" fillId="0" borderId="1" xfId="0" applyNumberFormat="1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4" fontId="6" fillId="0" borderId="1" xfId="0" applyNumberFormat="1" applyFont="1" applyFill="1" applyBorder="1" applyAlignment="1">
      <alignment vertical="center"/>
    </xf>
    <xf numFmtId="0" fontId="11" fillId="0" borderId="0" xfId="1" applyFont="1" applyAlignment="1">
      <alignment horizontal="left"/>
    </xf>
    <xf numFmtId="0" fontId="13" fillId="0" borderId="0" xfId="1" applyFont="1" applyBorder="1" applyAlignment="1">
      <alignment horizontal="left" vertical="center" wrapText="1"/>
    </xf>
    <xf numFmtId="0" fontId="10" fillId="0" borderId="0" xfId="1" applyFont="1" applyAlignment="1">
      <alignment horizontal="left"/>
    </xf>
    <xf numFmtId="0" fontId="2" fillId="0" borderId="0" xfId="1" applyFont="1" applyAlignment="1">
      <alignment horizontal="left" vertical="top"/>
    </xf>
    <xf numFmtId="0" fontId="2" fillId="0" borderId="0" xfId="1" applyFont="1" applyBorder="1" applyAlignment="1">
      <alignment horizontal="left"/>
    </xf>
    <xf numFmtId="0" fontId="2" fillId="0" borderId="0" xfId="1" applyFont="1" applyAlignment="1">
      <alignment horizontal="left"/>
    </xf>
    <xf numFmtId="0" fontId="11" fillId="0" borderId="0" xfId="1" applyFont="1" applyAlignment="1">
      <alignment horizontal="left"/>
    </xf>
    <xf numFmtId="0" fontId="15" fillId="0" borderId="0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4" fillId="0" borderId="0" xfId="0" applyFont="1" applyBorder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12</xdr:row>
      <xdr:rowOff>0</xdr:rowOff>
    </xdr:from>
    <xdr:to>
      <xdr:col>1</xdr:col>
      <xdr:colOff>2999785</xdr:colOff>
      <xdr:row>17</xdr:row>
      <xdr:rowOff>85012</xdr:rowOff>
    </xdr:to>
    <xdr:pic>
      <xdr:nvPicPr>
        <xdr:cNvPr id="2" name="Рисунок 7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4011" y="5369588"/>
          <a:ext cx="2999785" cy="10270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37"/>
  <sheetViews>
    <sheetView tabSelected="1" zoomScale="91" zoomScaleNormal="91" workbookViewId="0">
      <selection activeCell="G17" sqref="G17"/>
    </sheetView>
  </sheetViews>
  <sheetFormatPr defaultRowHeight="15"/>
  <cols>
    <col min="1" max="1" width="4.7109375" customWidth="1"/>
    <col min="2" max="2" width="50" customWidth="1"/>
    <col min="3" max="3" width="0.140625" customWidth="1"/>
    <col min="4" max="4" width="16.28515625" hidden="1" customWidth="1"/>
    <col min="5" max="5" width="8.140625" customWidth="1"/>
    <col min="6" max="6" width="6.85546875" customWidth="1"/>
    <col min="7" max="7" width="13.85546875" customWidth="1"/>
    <col min="8" max="8" width="13.140625" style="12" customWidth="1"/>
    <col min="9" max="9" width="12.5703125" style="12" customWidth="1"/>
    <col min="10" max="10" width="10.28515625" customWidth="1"/>
    <col min="11" max="11" width="8.42578125" customWidth="1"/>
    <col min="12" max="13" width="13.140625" customWidth="1"/>
    <col min="14" max="14" width="11.42578125" customWidth="1"/>
    <col min="15" max="15" width="13.42578125" customWidth="1"/>
  </cols>
  <sheetData>
    <row r="1" spans="1:15" ht="19.5" customHeight="1"/>
    <row r="2" spans="1:15" ht="39.75" customHeight="1">
      <c r="A2" s="36" t="s">
        <v>27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</row>
    <row r="3" spans="1:15" ht="12.75" customHeight="1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</row>
    <row r="4" spans="1:15" ht="39" customHeight="1">
      <c r="A4" s="15"/>
      <c r="B4" s="20" t="s">
        <v>24</v>
      </c>
      <c r="C4" s="15"/>
      <c r="D4" s="15"/>
      <c r="E4" s="38" t="s">
        <v>25</v>
      </c>
      <c r="F4" s="38"/>
      <c r="G4" s="38"/>
      <c r="H4" s="38"/>
      <c r="I4" s="38"/>
      <c r="J4" s="38"/>
      <c r="K4" s="38"/>
      <c r="L4" s="38"/>
      <c r="M4" s="38"/>
      <c r="N4" s="38"/>
      <c r="O4" s="21"/>
    </row>
    <row r="5" spans="1:15" ht="63" customHeight="1">
      <c r="A5" s="2" t="s">
        <v>12</v>
      </c>
      <c r="B5" s="2" t="s">
        <v>2</v>
      </c>
      <c r="C5" s="2" t="s">
        <v>6</v>
      </c>
      <c r="D5" s="2" t="s">
        <v>13</v>
      </c>
      <c r="E5" s="2" t="s">
        <v>3</v>
      </c>
      <c r="F5" s="2" t="s">
        <v>7</v>
      </c>
      <c r="G5" s="9" t="s">
        <v>10</v>
      </c>
      <c r="H5" s="9" t="s">
        <v>8</v>
      </c>
      <c r="I5" s="9" t="s">
        <v>9</v>
      </c>
      <c r="J5" s="10" t="s">
        <v>0</v>
      </c>
      <c r="K5" s="10" t="s">
        <v>1</v>
      </c>
      <c r="L5" s="9" t="s">
        <v>4</v>
      </c>
      <c r="M5" s="9" t="s">
        <v>28</v>
      </c>
      <c r="N5" s="9" t="s">
        <v>5</v>
      </c>
    </row>
    <row r="6" spans="1:15" ht="54">
      <c r="A6" s="13">
        <v>1</v>
      </c>
      <c r="B6" s="14" t="s">
        <v>16</v>
      </c>
      <c r="C6" s="8"/>
      <c r="D6" s="8" t="s">
        <v>14</v>
      </c>
      <c r="E6" s="8" t="s">
        <v>11</v>
      </c>
      <c r="F6" s="7">
        <v>1</v>
      </c>
      <c r="G6" s="24">
        <v>2878.69</v>
      </c>
      <c r="H6" s="25">
        <v>2929.63</v>
      </c>
      <c r="I6" s="24">
        <v>2547.5100000000002</v>
      </c>
      <c r="J6" s="26">
        <f>STDEV(G6:I6)</f>
        <v>207.48123224362558</v>
      </c>
      <c r="K6" s="26">
        <f>(J6/L6)*100</f>
        <v>7.4492055464307203</v>
      </c>
      <c r="L6" s="26">
        <f>ROUND((H6+G6+I6)/3,2)</f>
        <v>2785.28</v>
      </c>
      <c r="M6" s="26">
        <v>2547.5100000000002</v>
      </c>
      <c r="N6" s="27">
        <f>F6*M6</f>
        <v>2547.5100000000002</v>
      </c>
    </row>
    <row r="7" spans="1:15" ht="67.5">
      <c r="A7" s="13">
        <v>2</v>
      </c>
      <c r="B7" s="14" t="s">
        <v>26</v>
      </c>
      <c r="C7" s="8"/>
      <c r="D7" s="8" t="s">
        <v>15</v>
      </c>
      <c r="E7" s="8" t="s">
        <v>11</v>
      </c>
      <c r="F7" s="7">
        <v>1</v>
      </c>
      <c r="G7" s="24">
        <v>9438.31</v>
      </c>
      <c r="H7" s="25">
        <v>9605.36</v>
      </c>
      <c r="I7" s="24">
        <v>8352.49</v>
      </c>
      <c r="J7" s="26">
        <f t="shared" ref="J7" si="0">STDEV(G7:I7)</f>
        <v>680.268820859323</v>
      </c>
      <c r="K7" s="26">
        <f>(J7/L7)*100</f>
        <v>7.4492454690822214</v>
      </c>
      <c r="L7" s="26">
        <f t="shared" ref="L7:L8" si="1">ROUND((H7+G7+I7)/3,2)</f>
        <v>9132.0499999999993</v>
      </c>
      <c r="M7" s="26">
        <v>8352.49</v>
      </c>
      <c r="N7" s="27">
        <f>F7*M7</f>
        <v>8352.49</v>
      </c>
    </row>
    <row r="8" spans="1:15" ht="25.5" customHeight="1">
      <c r="A8" s="6"/>
      <c r="B8" s="6"/>
      <c r="C8" s="6"/>
      <c r="D8" s="6"/>
      <c r="E8" s="3"/>
      <c r="F8" s="3"/>
      <c r="G8" s="22">
        <f>F6*G6+F7*G7</f>
        <v>12317</v>
      </c>
      <c r="H8" s="22">
        <f>F6*H6+F7*H7</f>
        <v>12534.990000000002</v>
      </c>
      <c r="I8" s="23">
        <f>F6*I6+F7*I7</f>
        <v>10900</v>
      </c>
      <c r="J8" s="26">
        <f>STDEV(G8:I8)</f>
        <v>887.75005305547631</v>
      </c>
      <c r="K8" s="26">
        <f t="shared" ref="K8" si="2">(J8/L8)*100</f>
        <v>7.4492361380902965</v>
      </c>
      <c r="L8" s="26">
        <f t="shared" si="1"/>
        <v>11917.33</v>
      </c>
      <c r="M8" s="26"/>
      <c r="N8" s="28">
        <f>SUM(N6:N7)</f>
        <v>10900</v>
      </c>
    </row>
    <row r="9" spans="1:15" ht="29.25" customHeight="1">
      <c r="A9" s="39" t="s">
        <v>29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</row>
    <row r="10" spans="1:15" ht="43.5" customHeight="1">
      <c r="A10" s="30" t="s">
        <v>38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</row>
    <row r="11" spans="1:15">
      <c r="A11" s="33" t="s">
        <v>30</v>
      </c>
      <c r="B11" s="33"/>
      <c r="C11" s="33"/>
      <c r="D11" s="33"/>
      <c r="E11" s="17"/>
      <c r="F11" s="17"/>
      <c r="G11" s="17"/>
      <c r="H11" s="17"/>
      <c r="I11" s="17"/>
      <c r="J11" s="17"/>
      <c r="K11" s="17"/>
      <c r="L11" s="5"/>
      <c r="M11" s="5"/>
      <c r="N11" s="5"/>
    </row>
    <row r="12" spans="1:15">
      <c r="A12" s="19" t="s">
        <v>17</v>
      </c>
      <c r="B12" s="19"/>
      <c r="C12" s="19"/>
      <c r="D12" s="19"/>
      <c r="E12" s="19"/>
      <c r="F12" s="17"/>
      <c r="G12" s="17"/>
      <c r="H12" s="17"/>
      <c r="I12" s="17"/>
      <c r="J12" s="17"/>
      <c r="K12" s="17"/>
      <c r="L12" s="5"/>
      <c r="M12" s="5"/>
      <c r="N12" s="5"/>
    </row>
    <row r="13" spans="1:15">
      <c r="A13" s="19"/>
      <c r="B13" s="19"/>
      <c r="C13" s="19"/>
      <c r="D13" s="19"/>
      <c r="E13" s="19"/>
      <c r="F13" s="17"/>
      <c r="G13" s="17"/>
      <c r="H13" s="17"/>
      <c r="I13" s="17"/>
      <c r="J13" s="17"/>
      <c r="K13" s="17"/>
      <c r="L13" s="5"/>
      <c r="M13" s="5"/>
      <c r="N13" s="5"/>
    </row>
    <row r="14" spans="1:15">
      <c r="A14" s="19"/>
      <c r="B14" s="19"/>
      <c r="C14" s="19"/>
      <c r="D14" s="19"/>
      <c r="E14" s="19"/>
      <c r="F14" s="17"/>
      <c r="G14" s="17"/>
      <c r="H14" s="17"/>
      <c r="I14" s="17"/>
      <c r="J14" s="17"/>
      <c r="K14" s="17"/>
      <c r="L14" s="5"/>
      <c r="M14" s="5"/>
      <c r="N14" s="5"/>
    </row>
    <row r="15" spans="1:15">
      <c r="A15" s="19"/>
      <c r="B15" s="19"/>
      <c r="C15" s="19"/>
      <c r="D15" s="19"/>
      <c r="E15" s="19"/>
      <c r="F15" s="17"/>
      <c r="G15" s="17"/>
      <c r="H15" s="17"/>
      <c r="I15" s="17"/>
      <c r="J15" s="17"/>
      <c r="K15" s="17"/>
      <c r="L15" s="5"/>
      <c r="M15" s="5"/>
      <c r="N15" s="5"/>
    </row>
    <row r="16" spans="1:15">
      <c r="A16" s="19"/>
      <c r="B16" s="19"/>
      <c r="C16" s="19"/>
      <c r="D16" s="19"/>
      <c r="E16" s="19"/>
      <c r="F16" s="17"/>
      <c r="G16" s="17"/>
      <c r="H16" s="17"/>
      <c r="I16" s="17"/>
      <c r="J16" s="17"/>
      <c r="K16" s="17"/>
      <c r="L16" s="5"/>
      <c r="M16" s="5"/>
      <c r="N16" s="5"/>
    </row>
    <row r="17" spans="1:15">
      <c r="A17" s="19"/>
      <c r="B17" s="19"/>
      <c r="C17" s="19"/>
      <c r="D17" s="19"/>
      <c r="E17" s="19"/>
      <c r="F17" s="17"/>
      <c r="G17" s="17"/>
      <c r="H17" s="17"/>
      <c r="I17" s="17"/>
      <c r="J17" s="17"/>
      <c r="K17" s="17"/>
      <c r="L17" s="5"/>
      <c r="M17" s="5"/>
      <c r="N17" s="5"/>
    </row>
    <row r="18" spans="1:15">
      <c r="A18" s="19"/>
      <c r="B18" s="19"/>
      <c r="C18" s="19"/>
      <c r="D18" s="19"/>
      <c r="E18" s="19"/>
      <c r="F18" s="17"/>
      <c r="G18" s="17"/>
      <c r="H18" s="17"/>
      <c r="I18" s="17"/>
      <c r="J18" s="17"/>
      <c r="K18" s="17"/>
      <c r="L18" s="5"/>
      <c r="M18" s="5"/>
      <c r="N18" s="5"/>
    </row>
    <row r="19" spans="1:15">
      <c r="A19" s="32" t="s">
        <v>18</v>
      </c>
      <c r="B19" s="32"/>
      <c r="C19" s="32"/>
      <c r="D19" s="32"/>
      <c r="E19" s="16"/>
      <c r="F19" s="16"/>
      <c r="G19" s="16"/>
      <c r="H19" s="16"/>
      <c r="I19" s="16"/>
      <c r="J19" s="16"/>
      <c r="K19" s="16"/>
      <c r="L19" s="5"/>
      <c r="M19" s="5"/>
      <c r="N19" s="5"/>
    </row>
    <row r="20" spans="1:15">
      <c r="A20" s="34" t="s">
        <v>19</v>
      </c>
      <c r="B20" s="34"/>
      <c r="C20" s="34"/>
      <c r="D20" s="34"/>
      <c r="E20" s="34"/>
      <c r="F20" s="34"/>
      <c r="G20" s="34"/>
      <c r="H20" s="16"/>
      <c r="I20" s="16"/>
      <c r="J20" s="16"/>
      <c r="K20" s="16"/>
      <c r="L20" s="5"/>
      <c r="M20" s="5"/>
      <c r="N20" s="5"/>
    </row>
    <row r="21" spans="1:15">
      <c r="A21" s="31" t="s">
        <v>20</v>
      </c>
      <c r="B21" s="31"/>
      <c r="C21" s="31"/>
      <c r="D21" s="31"/>
      <c r="E21" s="16"/>
      <c r="F21" s="16"/>
      <c r="G21" s="16"/>
      <c r="H21" s="16"/>
      <c r="I21" s="16"/>
      <c r="J21" s="16"/>
      <c r="K21" s="16"/>
      <c r="L21" s="5"/>
      <c r="M21" s="5"/>
      <c r="N21" s="5"/>
    </row>
    <row r="22" spans="1:15">
      <c r="A22" s="31" t="s">
        <v>21</v>
      </c>
      <c r="B22" s="31"/>
      <c r="C22" s="31"/>
      <c r="D22" s="31"/>
      <c r="E22" s="31"/>
      <c r="F22" s="16"/>
      <c r="G22" s="16"/>
      <c r="H22" s="16"/>
      <c r="I22" s="16"/>
      <c r="J22" s="16"/>
      <c r="K22" s="16"/>
      <c r="L22" s="5"/>
      <c r="M22" s="5"/>
      <c r="N22" s="5"/>
    </row>
    <row r="23" spans="1:15">
      <c r="A23" s="31" t="s">
        <v>22</v>
      </c>
      <c r="B23" s="31"/>
      <c r="C23" s="31"/>
      <c r="D23" s="31"/>
      <c r="E23" s="31"/>
      <c r="F23" s="16"/>
      <c r="G23" s="16"/>
      <c r="H23" s="16"/>
      <c r="I23" s="16"/>
      <c r="J23" s="16"/>
      <c r="K23" s="16"/>
      <c r="L23" s="5"/>
      <c r="M23" s="5"/>
      <c r="N23" s="5"/>
    </row>
    <row r="24" spans="1:15">
      <c r="A24" s="31" t="s">
        <v>23</v>
      </c>
      <c r="B24" s="31"/>
      <c r="C24" s="31"/>
      <c r="D24" s="31"/>
      <c r="E24" s="31"/>
      <c r="F24" s="31"/>
      <c r="G24" s="16"/>
      <c r="H24" s="16"/>
      <c r="I24" s="16"/>
      <c r="J24" s="16"/>
      <c r="K24" s="16"/>
      <c r="L24" s="5"/>
      <c r="M24" s="5"/>
      <c r="N24" s="5"/>
    </row>
    <row r="25" spans="1:15" ht="15.75">
      <c r="A25" s="35" t="s">
        <v>31</v>
      </c>
      <c r="B25" s="35"/>
      <c r="C25" s="35"/>
      <c r="D25" s="35"/>
      <c r="E25" s="35"/>
      <c r="F25" s="35"/>
      <c r="G25" s="35"/>
      <c r="H25" s="35"/>
      <c r="I25" s="35"/>
      <c r="J25" s="35"/>
      <c r="K25" s="16"/>
      <c r="L25" s="5"/>
      <c r="M25" s="5"/>
      <c r="N25" s="5"/>
    </row>
    <row r="26" spans="1:15" ht="15.75">
      <c r="A26" s="35" t="s">
        <v>32</v>
      </c>
      <c r="B26" s="35"/>
      <c r="C26" s="35"/>
      <c r="D26" s="35"/>
      <c r="E26" s="35"/>
      <c r="F26" s="35"/>
      <c r="G26" s="35"/>
      <c r="H26" s="35"/>
      <c r="I26" s="35"/>
      <c r="J26" s="35"/>
      <c r="K26" s="16"/>
      <c r="L26" s="5"/>
      <c r="M26" s="5"/>
      <c r="N26" s="5"/>
    </row>
    <row r="27" spans="1:15" ht="15.75">
      <c r="A27" s="35" t="s">
        <v>33</v>
      </c>
      <c r="B27" s="35"/>
      <c r="C27" s="35"/>
      <c r="D27" s="35"/>
      <c r="E27" s="35"/>
      <c r="F27" s="35"/>
      <c r="G27" s="35"/>
      <c r="H27" s="35"/>
      <c r="I27" s="35"/>
      <c r="J27" s="35"/>
      <c r="K27" s="16"/>
      <c r="L27" s="5"/>
      <c r="M27" s="5"/>
      <c r="N27" s="5"/>
    </row>
    <row r="28" spans="1:15" ht="15.75">
      <c r="A28" s="29"/>
      <c r="B28" s="29"/>
      <c r="C28" s="29"/>
      <c r="D28" s="29"/>
      <c r="E28" s="29"/>
      <c r="F28" s="29"/>
      <c r="G28" s="29"/>
      <c r="H28" s="29"/>
      <c r="I28" s="29"/>
      <c r="J28" s="29"/>
      <c r="K28" s="16"/>
      <c r="L28" s="5"/>
      <c r="M28" s="5"/>
      <c r="N28" s="5"/>
    </row>
    <row r="29" spans="1:15" ht="21" customHeight="1">
      <c r="B29" s="18" t="s">
        <v>35</v>
      </c>
      <c r="H29" s="11"/>
      <c r="I29" s="11"/>
      <c r="J29" s="1"/>
      <c r="K29" s="1"/>
      <c r="L29" s="1"/>
      <c r="M29" s="1"/>
      <c r="N29" s="1"/>
    </row>
    <row r="30" spans="1:15">
      <c r="B30" s="18" t="s">
        <v>36</v>
      </c>
      <c r="H30" s="18" t="s">
        <v>37</v>
      </c>
      <c r="I30" s="11"/>
      <c r="J30" s="1"/>
      <c r="K30" s="1"/>
      <c r="L30" s="1"/>
      <c r="M30" s="1"/>
      <c r="N30" s="1"/>
      <c r="O30" s="4"/>
    </row>
    <row r="31" spans="1:15">
      <c r="B31" s="18" t="s">
        <v>34</v>
      </c>
      <c r="H31" s="11"/>
      <c r="I31" s="11"/>
      <c r="J31" s="1"/>
      <c r="K31" s="1"/>
      <c r="L31" s="1"/>
      <c r="M31" s="1"/>
      <c r="N31" s="1"/>
      <c r="O31" s="4"/>
    </row>
    <row r="32" spans="1:15">
      <c r="H32" s="11"/>
      <c r="I32" s="11"/>
      <c r="J32" s="1"/>
      <c r="K32" s="1"/>
      <c r="L32" s="1"/>
      <c r="M32" s="1"/>
      <c r="N32" s="1"/>
    </row>
    <row r="33" spans="8:15">
      <c r="H33" s="11"/>
      <c r="I33" s="11"/>
      <c r="J33" s="1"/>
      <c r="K33" s="1"/>
      <c r="L33" s="1"/>
      <c r="M33" s="1"/>
      <c r="N33" s="1"/>
      <c r="O33" s="1"/>
    </row>
    <row r="34" spans="8:15">
      <c r="H34" s="11"/>
      <c r="I34" s="11"/>
      <c r="J34" s="1"/>
      <c r="K34" s="1"/>
      <c r="L34" s="1"/>
      <c r="M34" s="1"/>
      <c r="N34" s="1"/>
    </row>
    <row r="35" spans="8:15">
      <c r="H35" s="11"/>
      <c r="I35" s="11"/>
      <c r="J35" s="1"/>
      <c r="K35" s="1"/>
      <c r="L35" s="1"/>
      <c r="M35" s="1"/>
      <c r="N35" s="1"/>
    </row>
    <row r="36" spans="8:15">
      <c r="H36" s="11"/>
      <c r="I36" s="11"/>
      <c r="J36" s="1"/>
      <c r="K36" s="1"/>
      <c r="L36" s="1"/>
      <c r="M36" s="1"/>
      <c r="N36" s="1"/>
    </row>
    <row r="37" spans="8:15">
      <c r="H37" s="11"/>
      <c r="I37" s="11"/>
      <c r="J37" s="1"/>
      <c r="K37" s="1"/>
      <c r="L37" s="1"/>
      <c r="M37" s="1"/>
      <c r="N37" s="1"/>
    </row>
  </sheetData>
  <mergeCells count="15">
    <mergeCell ref="A27:J27"/>
    <mergeCell ref="A2:N2"/>
    <mergeCell ref="A3:N3"/>
    <mergeCell ref="E4:N4"/>
    <mergeCell ref="A9:N9"/>
    <mergeCell ref="A26:J26"/>
    <mergeCell ref="A25:J25"/>
    <mergeCell ref="A10:N10"/>
    <mergeCell ref="A23:E23"/>
    <mergeCell ref="A24:F24"/>
    <mergeCell ref="A19:D19"/>
    <mergeCell ref="A11:D11"/>
    <mergeCell ref="A21:D21"/>
    <mergeCell ref="A20:G20"/>
    <mergeCell ref="A22:E22"/>
  </mergeCells>
  <printOptions horizontalCentered="1"/>
  <pageMargins left="0.31496062992125984" right="0.31496062992125984" top="0.74803149606299213" bottom="0.35433070866141736" header="0.31496062992125984" footer="0.31496062992125984"/>
  <pageSetup paperSize="9" scale="8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2026-09-23T07:43:26Z</dcterms:modified>
</cp:coreProperties>
</file>