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57. Кондиционер\"/>
    </mc:Choice>
  </mc:AlternateContent>
  <bookViews>
    <workbookView xWindow="0" yWindow="0" windowWidth="10755" windowHeight="1117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Q10" i="1"/>
  <c r="R10" i="1" s="1"/>
  <c r="R11" i="1" s="1"/>
  <c r="L10" i="1"/>
  <c r="P10" i="1" l="1"/>
</calcChain>
</file>

<file path=xl/sharedStrings.xml><?xml version="1.0" encoding="utf-8"?>
<sst xmlns="http://schemas.openxmlformats.org/spreadsheetml/2006/main" count="34" uniqueCount="30">
  <si>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</si>
  <si>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</si>
  <si>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</si>
  <si>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</si>
  <si>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</si>
  <si>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</si>
  <si>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</si>
  <si>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</si>
  <si>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</si>
  <si>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</si>
  <si>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</si>
  <si>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</si>
  <si>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</si>
  <si>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</si>
  <si>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</si>
  <si>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</si>
  <si>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</si>
  <si>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</si>
  <si>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</si>
  <si>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</si>
  <si>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</si>
  <si>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</si>
  <si>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</si>
  <si>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Предложение 1</t>
  </si>
  <si>
    <t>Предложение 2</t>
  </si>
  <si>
    <t>Предложение 3</t>
  </si>
  <si>
    <t>на поставку инверторной сплит-системы для нужд ФГБУ «НИИ пульмонологии» ФМБА России</t>
  </si>
  <si>
    <t>Дата подготовки обоснования НМЦК: 27.05.2026</t>
  </si>
  <si>
    <t>28.25.12.190</t>
  </si>
  <si>
    <t>Инверторная сплит-система Royal Clima ARIA DC Inverter RCI-AR28HN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</si>
</sst>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zoomScale="90" zoomScaleNormal="90" workbookViewId="0">
      <selection activeCell="B10" sqref="B10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3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S5" s="16" t="s">
        <v>11</v>
      </c>
    </row>
    <row r="6" spans="1:19" ht="30" customHeight="1" x14ac:dyDescent="0.25">
      <c r="A6" s="16" t="s">
        <v>0</v>
      </c>
      <c r="B6" s="16" t="s">
        <v>1</v>
      </c>
      <c r="C6" s="16" t="s">
        <v>20</v>
      </c>
      <c r="D6" s="16" t="s">
        <v>2</v>
      </c>
      <c r="E6" s="16" t="s">
        <v>3</v>
      </c>
      <c r="F6" s="23" t="s">
        <v>6</v>
      </c>
      <c r="G6" s="24"/>
      <c r="H6" s="24"/>
      <c r="I6" s="24"/>
      <c r="J6" s="24"/>
      <c r="K6" s="25"/>
      <c r="L6" s="16" t="s">
        <v>16</v>
      </c>
      <c r="M6" s="16" t="s">
        <v>7</v>
      </c>
      <c r="N6" s="16" t="s">
        <v>17</v>
      </c>
      <c r="O6" s="19" t="s">
        <v>10</v>
      </c>
      <c r="P6" s="20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21" t="s">
        <v>23</v>
      </c>
      <c r="G7" s="22"/>
      <c r="H7" s="21" t="s">
        <v>24</v>
      </c>
      <c r="I7" s="22"/>
      <c r="J7" s="21" t="s">
        <v>25</v>
      </c>
      <c r="K7" s="22"/>
      <c r="L7" s="17"/>
      <c r="M7" s="17"/>
      <c r="N7" s="17"/>
      <c r="O7" s="16" t="s">
        <v>8</v>
      </c>
      <c r="P7" s="16" t="s">
        <v>9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2" t="s">
        <v>29</v>
      </c>
      <c r="C10" s="12" t="s">
        <v>28</v>
      </c>
      <c r="D10" s="1" t="s">
        <v>21</v>
      </c>
      <c r="E10" s="1">
        <v>1</v>
      </c>
      <c r="F10" s="7">
        <v>36450</v>
      </c>
      <c r="G10" s="7">
        <v>0</v>
      </c>
      <c r="H10" s="7">
        <v>32715</v>
      </c>
      <c r="I10" s="7">
        <v>0</v>
      </c>
      <c r="J10" s="7">
        <v>32490</v>
      </c>
      <c r="K10" s="7">
        <v>0</v>
      </c>
      <c r="L10" s="3">
        <f t="shared" ref="L10" si="0">AVERAGE(F10,H10,J10)</f>
        <v>33885</v>
      </c>
      <c r="M10" s="10">
        <v>0</v>
      </c>
      <c r="N10" s="3">
        <f t="shared" ref="N10" si="1">AVERAGE(F10,H10,J10)+AVERAGE(G10,I10,K10)</f>
        <v>33885</v>
      </c>
      <c r="O10" s="3">
        <f t="shared" ref="O10" si="2">STDEV(F10,H10,J10)</f>
        <v>2224.1999999999998</v>
      </c>
      <c r="P10" s="3">
        <f t="shared" ref="P10" si="3">O10/L10*100</f>
        <v>6.56</v>
      </c>
      <c r="Q10" s="3">
        <f t="shared" ref="Q10" si="4">MIN(F10+G10,H10+I10,J10+K10)</f>
        <v>32490</v>
      </c>
      <c r="R10" s="3">
        <f t="shared" ref="R10" si="5">Q10*E10</f>
        <v>32490</v>
      </c>
      <c r="S10" s="9" t="s">
        <v>12</v>
      </c>
    </row>
    <row r="11" spans="1:19" x14ac:dyDescent="0.25">
      <c r="A11" s="2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11">
        <f>SUM(R10:R10)</f>
        <v>32490</v>
      </c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 t="s">
        <v>27</v>
      </c>
      <c r="B13" s="4"/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22">
    <mergeCell ref="A11:Q11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2026-05-27T09:33:10Z</dcterms:modified>
</cp:coreProperties>
</file>