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465" windowWidth="14805" windowHeight="7650" activeTab="3"/>
  </bookViews>
  <sheets>
    <sheet name="КП+реестр" sheetId="1" r:id="rId1"/>
    <sheet name="Средневзвешенная" sheetId="2" r:id="rId2"/>
    <sheet name="Итог" sheetId="3" r:id="rId3"/>
    <sheet name="свод" sheetId="4" r:id="rId4"/>
  </sheets>
  <calcPr calcId="145621"/>
</workbook>
</file>

<file path=xl/calcChain.xml><?xml version="1.0" encoding="utf-8"?>
<calcChain xmlns="http://schemas.openxmlformats.org/spreadsheetml/2006/main">
  <c r="H7" i="3" l="1"/>
</calcChain>
</file>

<file path=xl/sharedStrings.xml><?xml version="1.0" encoding="utf-8"?>
<sst xmlns="http://schemas.openxmlformats.org/spreadsheetml/2006/main" count="117" uniqueCount="73">
  <si>
    <t>№ п/п</t>
  </si>
  <si>
    <t>Международное непатентованное наименование, при отсутствии такого наименования - группировочное или химическое наименование, а также состав комбинированного лекарственного препарата</t>
  </si>
  <si>
    <t xml:space="preserve">Форма выпуска и дозировка с учетом эквивалентных лекарственных форм и дозировок
</t>
  </si>
  <si>
    <t>Единица измерения</t>
  </si>
  <si>
    <t>Цена за единицу товара без учета НДС и оптовой надбавки  согласно источникам ценовой информации, руб.</t>
  </si>
  <si>
    <r>
      <t>Источник цены № n ______________
 (</t>
    </r>
    <r>
      <rPr>
        <vertAlign val="superscript"/>
        <sz val="11"/>
        <rFont val="Times New Roman"/>
        <family val="1"/>
        <charset val="204"/>
      </rPr>
      <t>реквизиты документа)</t>
    </r>
  </si>
  <si>
    <t>цена за 1  упаковку без учета НДС и оптовой надбавки, руб.</t>
  </si>
  <si>
    <t>Объем поставки</t>
  </si>
  <si>
    <t>Начальная (максимальная) цена контракта, руб.</t>
  </si>
  <si>
    <t xml:space="preserve">Форма выпуска и дозировка с учетом эквивалентных лекарственных форм и дозировок
</t>
  </si>
  <si>
    <t>Средневзвешенная цена, руб.</t>
  </si>
  <si>
    <t xml:space="preserve">Реестровый номер (или №) контракта </t>
  </si>
  <si>
    <t>Цена за 1  упаковку без учета НДС и оптовой надбавки, руб.</t>
  </si>
  <si>
    <t>Количество</t>
  </si>
  <si>
    <t>Реестровый номер (или №) контракта 3</t>
  </si>
  <si>
    <t>цена</t>
  </si>
  <si>
    <t>количество</t>
  </si>
  <si>
    <t>Реестровый номер (или №) контракта n</t>
  </si>
  <si>
    <t>Международное непатентованное наименование</t>
  </si>
  <si>
    <r>
      <t>Цена за единицу товара  без учета НДС и оптовой надбавки согласно государственному реестру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руб. (https://grls.minzdrav.gov.ru/)</t>
    </r>
    <r>
      <rPr>
        <b/>
        <sz val="11"/>
        <rFont val="Times New Roman"/>
        <family val="1"/>
        <charset val="204"/>
      </rPr>
      <t/>
    </r>
  </si>
  <si>
    <t>Цена за единицу товара без учета НДС и оптовой надбавки согласно заключенным контрактам, руб. и количество единиц товара, закупаемого по контракту. Реестровый номер контракта в единой информационной системе (ЕИС) или номер контракта, неподлежащего размещению в ЕИС</t>
  </si>
  <si>
    <t>Кубический сантиметр; миллилитр</t>
  </si>
  <si>
    <t xml:space="preserve">  цена за 1 единицу измерения без учета НДС и оптовой надбавки, руб.</t>
  </si>
  <si>
    <t>Цена 1 за единицу  измерения без учета НДС и оптовой надбавки, руб.</t>
  </si>
  <si>
    <t>Цена за 1  упаковку без  НДС и оптовой надбавки, руб.</t>
  </si>
  <si>
    <t xml:space="preserve">Цена ИЦИ № 1 за 1 единицу измерения без учета НДС и оптовой надбавки, руб. </t>
  </si>
  <si>
    <t xml:space="preserve">Цена ИЦИ № 2 за 1 единицу измерения без учета НДС и оптовой надбавки, руб. </t>
  </si>
  <si>
    <t xml:space="preserve">Цена ИЦИ № 3 за 1 единицу измерения без учета НДС и оптовой надбавки, руб. </t>
  </si>
  <si>
    <t>Цена за 1 единицу измерения из гос. реестра цен на ЖНВЛП без учета НДС и оптовой надбавки, руб.</t>
  </si>
  <si>
    <t>Средневзвешенная цена за 1 единицу измерения без учета НДС и оптовой надбавки, руб.</t>
  </si>
  <si>
    <t>Минимальная цена за 1 единицу измерения без учета НДС и оптовой надбавки, руб.</t>
  </si>
  <si>
    <t>Фентанил</t>
  </si>
  <si>
    <t>раствор для внутривенного и внутримышечного введения, 50 мкг/мл, 0.05 мг/мл</t>
  </si>
  <si>
    <t>Диазепам</t>
  </si>
  <si>
    <t>раствор для внутривенного и внутримышечного введения, раствор для иъекций 5 мг/мл</t>
  </si>
  <si>
    <t>Фентанил, раствор для внутривенного и внутримышечного введения, 50 мкг/мл, 0.05 мг/мл</t>
  </si>
  <si>
    <t>Диазепам, раствор для внутривенного и внутримышечного введения, раствор для иъекций 5 мг/мл</t>
  </si>
  <si>
    <t>192,30 (35%) Фентанил, раствор для внутривенного и внутримышечного введения, 50 мкг/мл, 2 мл - ампулы (5)  - упаковки ячейковые контурные (2) - пачки картонные</t>
  </si>
  <si>
    <t>56,30 (35%) Сибазон, раствор для внутривенного и внутримышечного введения, 5 мг/мл, 2 мл - ампулы (5)  - пачки картонные</t>
  </si>
  <si>
    <t>ДОГOBOP № 2009089 892261000 44 от 17.02.2026   СФ/УПД № ФН0027 от 16.03.2026 приход 19.03.2026</t>
  </si>
  <si>
    <t>ДОГOBOP № 2009089 892261000 44 от 17.02.2026   СФ/УПД № ФН0212 от 16.03.2026 приход 19.03.2026</t>
  </si>
  <si>
    <t>186,70 (34,98%) Фентанил, раствор для внутривенного и внутримышечного введения, 50 мкг/мл,  амп. 2 мл № 10</t>
  </si>
  <si>
    <t>Морфин</t>
  </si>
  <si>
    <t>раствор для подкожного введения, раствор для иъекций 10 мг/мл</t>
  </si>
  <si>
    <t>Морфин, раствор для подкожного введения, раствор для иъекций 10 мг/мл</t>
  </si>
  <si>
    <t>Лекарственные препараты 43</t>
  </si>
  <si>
    <t>Договор №200908989226100314 от 16.06.2026 СФ-УПД № ФН0522 от 14.07.2026 приход 17.07.2026</t>
  </si>
  <si>
    <t>56,30 (34,99%) Сибазон, раствор для внутривенного и внутримышечного введения, раствор для иъекций 5 мг/мл 2 мл № 5</t>
  </si>
  <si>
    <t>192,30 (34,69%) Фентанил, раствор для внутривенного и внутримышечного введения, 50 мкг/мл,  амп. 2 мл № 10</t>
  </si>
  <si>
    <t>Договор №200908989226100314 от 16.06.2026 СФ-УПД № ФН0620 от 14.07.2026 приход 17.07.2026</t>
  </si>
  <si>
    <t>ИЦИ №1 (вх.№ А 1434  от 13.10.2026)</t>
  </si>
  <si>
    <t>Коммерческие+тарифный на 13.10.2026</t>
  </si>
  <si>
    <t>192,30 (35%) Фентанил, раствор для внутривенного и внутримышечного введения, 50 мкг/мл, 2 мл  № 10</t>
  </si>
  <si>
    <t>56,30 (35%) Сибазон, раствор для внутривенного и внутримышечного введения, 5 мг/мл, 2 мл  № 5</t>
  </si>
  <si>
    <t>233,90 (35%)  Морфин, раствор для инъекций, 10 мг/мл, 1 мл - ампулы (5)  - упаковки ячейковые контурные (2) - пачки картонные</t>
  </si>
  <si>
    <t>233,85 (35%)  Морфин, раствор для инъекций, 10 мг/мл, 1 мл - ампулы (5)  - упаковки ячейковые контурные (2) - пачки картонные</t>
  </si>
  <si>
    <t>9,6150 (35%) Фентанил, раствор для внутривенного и внутримышечного введения, 50 мкг/мл, 2 мл  № 10</t>
  </si>
  <si>
    <t>5,6300 (35%) Сибазон, раствор для внутривенного и внутримышечного введения, 5 мг/мл, 2 мл  № 5</t>
  </si>
  <si>
    <t>23,3850 (35%)  Морфин, раствор для инъекций, 10 мг/мл, 1 мл - ампулы (5)  - упаковки ячейковые контурные (2) - пачки картонные</t>
  </si>
  <si>
    <t>9,6150 (35%) Фентанил, раствор для внутривенного и внутримышечного введения, 50 мкг/мл, 2 мл - ампулы (5)  - упаковки ячейковые контурные (2) - пачки картонные</t>
  </si>
  <si>
    <t>5,6300 (35%) Сибазон, раствор для внутривенного и внутримышечного введения, 5 мг/мл, 2 мл - ампулы (5)  - пачки картонные</t>
  </si>
  <si>
    <t>23,3900 (35%)  Морфин, раствор для инъекций, 10 мг/мл, 1 мл - ампулы (5)  - упаковки ячейковые контурные (2) - пачки картонные</t>
  </si>
  <si>
    <t>9,4550 (34,98%) Фентанил, раствор для внутривенного и внутримышечного введения, 50 мкг/мл,  амп. 2 мл № 10</t>
  </si>
  <si>
    <t>5,6300 (34,99%) Сибазон, раствор для внутривенного и внутримышечного введения, раствор для иъекций 5 мг/мл 2 мл № 5</t>
  </si>
  <si>
    <t xml:space="preserve"> (34,98%) Фентанил, раствор для внутривенного и внутримышечного введения, 50 мкг/мл,  амп. 2 мл № 10</t>
  </si>
  <si>
    <t xml:space="preserve"> (34,99%) Сибазон, раствор для внутривенного и внутримышечного введения, раствор для иъекций 5 мг/мл 2 мл № 5</t>
  </si>
  <si>
    <t>Цена 1 единицы товара без учета НДС и оптовой надбавки, руб.</t>
  </si>
  <si>
    <t>Цена упаковки товара без учета НДС и оптовой надбавки, руб.</t>
  </si>
  <si>
    <t>Цена 1 единицы товара с учетом НДС и оптовой надбавки, руб.</t>
  </si>
  <si>
    <t xml:space="preserve">Стоимость по позиции, руб. </t>
  </si>
  <si>
    <t>225,80 (34,99%) Морфин (Морфин) (р-р д/ин. 10 мг/мл 1 мл, амп (5) уп.яч.конт.(2),пач.карт</t>
  </si>
  <si>
    <t>(34,99%) Морфин (Морфин) (р-р д/ин. 10 мг/мл 1 мл, амп (5) уп.яч.конт.(2),пач.карт</t>
  </si>
  <si>
    <t>22,5800 (34,99%) Морфин (Морфин) (р-р д/ин. 10 мг/мл 1 мл, амп (5) уп.яч.конт.(2),пач.карт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</si>
</sst>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"/>
    <numFmt numFmtId="166" formatCode="#,##0.0000"/>
  </numFmts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13" fillId="0" borderId="0"/>
  </cellStyleXfs>
  <cellXfs count="90">
    <xf numFmtId="0" fontId="0" fillId="0" borderId="0" xfId="0"/>
    <xf numFmtId="0" fontId="4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8" fillId="0" borderId="0" xfId="0" applyFont="1"/>
    <xf numFmtId="165" fontId="0" fillId="0" borderId="0" xfId="0" applyNumberFormat="1"/>
    <xf numFmtId="0" fontId="1" fillId="2" borderId="2" xfId="0" applyFont="1" applyFill="1" applyBorder="1" applyAlignment="1">
      <alignment horizontal="center" vertical="center" wrapText="1"/>
    </xf>
    <xf numFmtId="0" fontId="0" fillId="0" borderId="8" xfId="0" applyBorder="1"/>
    <xf numFmtId="4" fontId="9" fillId="0" borderId="8" xfId="1" applyNumberFormat="1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/>
    <xf numFmtId="4" fontId="1" fillId="0" borderId="8" xfId="0" applyNumberFormat="1" applyFont="1" applyBorder="1" applyAlignment="1">
      <alignment horizontal="center" vertical="center" wrapText="1"/>
    </xf>
    <xf numFmtId="166" fontId="1" fillId="2" borderId="8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center" vertical="center" textRotation="90" wrapText="1"/>
    </xf>
    <xf numFmtId="0" fontId="6" fillId="0" borderId="12" xfId="1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2" fillId="0" borderId="0" xfId="0" applyFont="1"/>
    <xf numFmtId="0" fontId="1" fillId="0" borderId="8" xfId="0" applyFont="1" applyBorder="1" applyAlignment="1">
      <alignment horizontal="center" vertical="center" wrapText="1"/>
    </xf>
    <xf numFmtId="0" fontId="11" fillId="2" borderId="8" xfId="3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indent="1"/>
    </xf>
    <xf numFmtId="0" fontId="1" fillId="2" borderId="8" xfId="0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 indent="1"/>
    </xf>
    <xf numFmtId="0" fontId="2" fillId="3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vertical="center" wrapText="1"/>
    </xf>
    <xf numFmtId="166" fontId="6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textRotation="90" wrapText="1"/>
    </xf>
    <xf numFmtId="0" fontId="6" fillId="0" borderId="5" xfId="1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wrapText="1"/>
    </xf>
    <xf numFmtId="0" fontId="15" fillId="0" borderId="8" xfId="0" applyFont="1" applyBorder="1"/>
    <xf numFmtId="0" fontId="15" fillId="0" borderId="0" xfId="0" applyFont="1"/>
    <xf numFmtId="4" fontId="15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indent="1"/>
    </xf>
    <xf numFmtId="0" fontId="2" fillId="2" borderId="3" xfId="0" applyFont="1" applyFill="1" applyBorder="1" applyAlignment="1">
      <alignment horizontal="center" vertical="center" wrapText="1" indent="1"/>
    </xf>
    <xf numFmtId="0" fontId="2" fillId="2" borderId="4" xfId="0" applyFont="1" applyFill="1" applyBorder="1" applyAlignment="1">
      <alignment horizontal="center" vertical="center" wrapText="1" inden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11" xfId="3" applyFont="1" applyFill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0" borderId="11" xfId="0" applyNumberFormat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164" fontId="7" fillId="0" borderId="2" xfId="2" applyFont="1" applyBorder="1" applyAlignment="1">
      <alignment horizontal="center" vertical="center" wrapText="1"/>
    </xf>
    <xf numFmtId="164" fontId="7" fillId="0" borderId="3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_Лист1" xfId="3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11"/>
  <sheetViews>
    <sheetView zoomScale="70" zoomScaleNormal="70" workbookViewId="0">
      <selection activeCell="B3" sqref="B3:B5"/>
    </sheetView>
  </sheetViews>
  <sheetFormatPr defaultRowHeight="15" x14ac:dyDescent="0.25"/>
  <cols>
    <col min="2" max="2" width="19.42578125" customWidth="1"/>
    <col min="3" max="3" width="26.140625" customWidth="1"/>
    <col min="4" max="4" width="17.5703125" customWidth="1"/>
    <col min="5" max="5" width="23" customWidth="1"/>
    <col min="6" max="6" width="17.5703125" customWidth="1"/>
    <col min="7" max="7" width="9.140625" hidden="1" customWidth="1"/>
    <col min="8" max="8" width="20.140625" customWidth="1"/>
    <col min="9" max="9" width="14.5703125" customWidth="1"/>
    <col min="10" max="10" width="9.140625" hidden="1" customWidth="1"/>
    <col min="11" max="11" width="21.28515625" customWidth="1"/>
    <col min="12" max="12" width="14.140625" customWidth="1"/>
    <col min="13" max="15" width="9.140625" hidden="1" customWidth="1"/>
    <col min="16" max="16" width="32.140625" customWidth="1"/>
    <col min="17" max="17" width="16.5703125" customWidth="1"/>
    <col min="19" max="19" width="20.7109375" customWidth="1"/>
  </cols>
  <sheetData>
    <row r="2" spans="1:22" ht="18.75" x14ac:dyDescent="0.3">
      <c r="H2" s="32" t="s">
        <v>45</v>
      </c>
      <c r="K2" s="11"/>
    </row>
    <row r="3" spans="1:22" ht="54" customHeight="1" x14ac:dyDescent="0.25">
      <c r="A3" s="60" t="s">
        <v>0</v>
      </c>
      <c r="B3" s="60" t="s">
        <v>1</v>
      </c>
      <c r="C3" s="60" t="s">
        <v>2</v>
      </c>
      <c r="D3" s="60" t="s">
        <v>3</v>
      </c>
      <c r="E3" s="63" t="s">
        <v>4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9" t="s">
        <v>19</v>
      </c>
      <c r="Q3" s="70"/>
    </row>
    <row r="4" spans="1:22" ht="122.25" customHeight="1" x14ac:dyDescent="0.25">
      <c r="A4" s="61"/>
      <c r="B4" s="61"/>
      <c r="C4" s="61"/>
      <c r="D4" s="61"/>
      <c r="E4" s="65" t="s">
        <v>50</v>
      </c>
      <c r="F4" s="66"/>
      <c r="G4" s="67"/>
      <c r="H4" s="65"/>
      <c r="I4" s="66"/>
      <c r="J4" s="67"/>
      <c r="K4" s="65"/>
      <c r="L4" s="66"/>
      <c r="M4" s="67"/>
      <c r="N4" s="68" t="s">
        <v>5</v>
      </c>
      <c r="O4" s="68"/>
      <c r="P4" s="71"/>
      <c r="Q4" s="72"/>
    </row>
    <row r="5" spans="1:22" ht="123" customHeight="1" x14ac:dyDescent="0.25">
      <c r="A5" s="62"/>
      <c r="B5" s="62"/>
      <c r="C5" s="62"/>
      <c r="D5" s="62"/>
      <c r="E5" s="1" t="s">
        <v>6</v>
      </c>
      <c r="F5" s="35" t="s">
        <v>22</v>
      </c>
      <c r="G5" s="9"/>
      <c r="H5" s="1" t="s">
        <v>6</v>
      </c>
      <c r="I5" s="35" t="s">
        <v>22</v>
      </c>
      <c r="J5" s="9"/>
      <c r="K5" s="1" t="s">
        <v>6</v>
      </c>
      <c r="L5" s="35" t="s">
        <v>22</v>
      </c>
      <c r="M5" s="9"/>
      <c r="N5" s="4"/>
      <c r="O5" s="4"/>
      <c r="P5" s="1" t="s">
        <v>6</v>
      </c>
      <c r="Q5" s="39" t="s">
        <v>22</v>
      </c>
      <c r="V5" s="7"/>
    </row>
    <row r="6" spans="1:22" ht="24.75" customHeight="1" x14ac:dyDescent="0.25">
      <c r="A6" s="2">
        <v>1</v>
      </c>
      <c r="B6" s="2">
        <v>2</v>
      </c>
      <c r="C6" s="2">
        <v>3</v>
      </c>
      <c r="D6" s="2">
        <v>4</v>
      </c>
      <c r="E6" s="6">
        <v>5</v>
      </c>
      <c r="F6" s="73">
        <v>6</v>
      </c>
      <c r="G6" s="73"/>
      <c r="H6" s="6">
        <v>7</v>
      </c>
      <c r="I6" s="73">
        <v>8</v>
      </c>
      <c r="J6" s="73"/>
      <c r="K6" s="6">
        <v>9</v>
      </c>
      <c r="L6" s="73">
        <v>10</v>
      </c>
      <c r="M6" s="73"/>
      <c r="N6" s="73">
        <v>8</v>
      </c>
      <c r="O6" s="73"/>
      <c r="P6" s="5">
        <v>11</v>
      </c>
      <c r="Q6" s="5">
        <v>12</v>
      </c>
    </row>
    <row r="7" spans="1:22" ht="170.25" customHeight="1" x14ac:dyDescent="0.25">
      <c r="A7" s="3">
        <v>1</v>
      </c>
      <c r="B7" s="43" t="s">
        <v>31</v>
      </c>
      <c r="C7" s="43" t="s">
        <v>32</v>
      </c>
      <c r="D7" s="43" t="s">
        <v>21</v>
      </c>
      <c r="E7" s="19" t="s">
        <v>52</v>
      </c>
      <c r="F7" s="19">
        <v>9.6150000000000002</v>
      </c>
      <c r="G7" s="36"/>
      <c r="H7" s="36"/>
      <c r="I7" s="19"/>
      <c r="J7" s="36"/>
      <c r="K7" s="36"/>
      <c r="L7" s="19"/>
      <c r="M7" s="36"/>
      <c r="N7" s="36"/>
      <c r="O7" s="36"/>
      <c r="P7" s="19" t="s">
        <v>37</v>
      </c>
      <c r="Q7" s="19">
        <v>9.6150000000000002</v>
      </c>
    </row>
    <row r="8" spans="1:22" ht="129.75" customHeight="1" x14ac:dyDescent="0.25">
      <c r="A8" s="33">
        <v>2</v>
      </c>
      <c r="B8" s="43" t="s">
        <v>33</v>
      </c>
      <c r="C8" s="43" t="s">
        <v>34</v>
      </c>
      <c r="D8" s="43" t="s">
        <v>21</v>
      </c>
      <c r="E8" s="19" t="s">
        <v>53</v>
      </c>
      <c r="F8" s="19">
        <v>5.63</v>
      </c>
      <c r="G8" s="45"/>
      <c r="H8" s="45"/>
      <c r="I8" s="19"/>
      <c r="J8" s="45"/>
      <c r="K8" s="45"/>
      <c r="L8" s="19"/>
      <c r="M8" s="45"/>
      <c r="N8" s="45"/>
      <c r="O8" s="45"/>
      <c r="P8" s="19" t="s">
        <v>38</v>
      </c>
      <c r="Q8" s="19">
        <v>5.63</v>
      </c>
    </row>
    <row r="9" spans="1:22" ht="129.75" customHeight="1" x14ac:dyDescent="0.25">
      <c r="A9" s="33">
        <v>3</v>
      </c>
      <c r="B9" s="43" t="s">
        <v>42</v>
      </c>
      <c r="C9" s="43" t="s">
        <v>43</v>
      </c>
      <c r="D9" s="43" t="s">
        <v>21</v>
      </c>
      <c r="E9" s="19" t="s">
        <v>55</v>
      </c>
      <c r="F9" s="19">
        <v>23.385000000000002</v>
      </c>
      <c r="G9" s="43"/>
      <c r="H9" s="43"/>
      <c r="I9" s="43"/>
      <c r="J9" s="43"/>
      <c r="K9" s="43"/>
      <c r="L9" s="19"/>
      <c r="M9" s="42"/>
      <c r="N9" s="42"/>
      <c r="O9" s="42"/>
      <c r="P9" s="19" t="s">
        <v>54</v>
      </c>
      <c r="Q9" s="19">
        <v>23.39</v>
      </c>
    </row>
    <row r="10" spans="1:22" x14ac:dyDescent="0.25">
      <c r="C10" s="20"/>
      <c r="D10" s="17"/>
      <c r="E10" s="17"/>
    </row>
    <row r="11" spans="1:22" x14ac:dyDescent="0.25">
      <c r="B11" s="20" t="s">
        <v>51</v>
      </c>
      <c r="D11" s="20"/>
      <c r="E11" s="20"/>
      <c r="H11" s="12"/>
    </row>
  </sheetData>
  <mergeCells count="14">
    <mergeCell ref="P3:Q4"/>
    <mergeCell ref="F6:G6"/>
    <mergeCell ref="I6:J6"/>
    <mergeCell ref="L6:M6"/>
    <mergeCell ref="N6:O6"/>
    <mergeCell ref="A3:A5"/>
    <mergeCell ref="B3:B5"/>
    <mergeCell ref="C3:C5"/>
    <mergeCell ref="D3:D5"/>
    <mergeCell ref="E3:O3"/>
    <mergeCell ref="E4:G4"/>
    <mergeCell ref="H4:J4"/>
    <mergeCell ref="K4:M4"/>
    <mergeCell ref="N4:O4"/>
  </mergeCells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1"/>
  <sheetViews>
    <sheetView zoomScale="85" zoomScaleNormal="85" workbookViewId="0">
      <selection sqref="A1:A1048576"/>
    </sheetView>
  </sheetViews>
  <sheetFormatPr defaultRowHeight="15" x14ac:dyDescent="0.25"/>
  <cols>
    <col min="2" max="2" width="7" customWidth="1"/>
    <col min="3" max="3" width="22.42578125" customWidth="1"/>
    <col min="4" max="4" width="39.85546875" customWidth="1"/>
    <col min="5" max="5" width="12.28515625" customWidth="1"/>
    <col min="6" max="6" width="28" customWidth="1"/>
    <col min="7" max="7" width="34.7109375" customWidth="1"/>
    <col min="8" max="8" width="20.5703125" customWidth="1"/>
    <col min="9" max="9" width="13.7109375" customWidth="1"/>
    <col min="10" max="14" width="9.140625" hidden="1" customWidth="1"/>
    <col min="15" max="15" width="29.7109375" customWidth="1"/>
    <col min="16" max="16" width="29.28515625" customWidth="1"/>
    <col min="17" max="17" width="24.42578125" customWidth="1"/>
    <col min="18" max="18" width="17.42578125" customWidth="1"/>
    <col min="19" max="19" width="15.5703125" customWidth="1"/>
    <col min="21" max="21" width="28.5703125" customWidth="1"/>
  </cols>
  <sheetData>
    <row r="1" spans="2:19" ht="104.25" customHeight="1" x14ac:dyDescent="0.25">
      <c r="B1" s="79" t="s">
        <v>0</v>
      </c>
      <c r="C1" s="79" t="s">
        <v>1</v>
      </c>
      <c r="D1" s="79" t="s">
        <v>9</v>
      </c>
      <c r="E1" s="81" t="s">
        <v>3</v>
      </c>
      <c r="F1" s="78" t="s">
        <v>20</v>
      </c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</row>
    <row r="2" spans="2:19" ht="95.25" customHeight="1" x14ac:dyDescent="0.25">
      <c r="B2" s="80"/>
      <c r="C2" s="80"/>
      <c r="D2" s="80"/>
      <c r="E2" s="82"/>
      <c r="F2" s="23" t="s">
        <v>11</v>
      </c>
      <c r="G2" s="24" t="s">
        <v>24</v>
      </c>
      <c r="H2" s="40" t="s">
        <v>23</v>
      </c>
      <c r="I2" s="25" t="s">
        <v>13</v>
      </c>
      <c r="J2" s="26" t="s">
        <v>14</v>
      </c>
      <c r="K2" s="27" t="s">
        <v>15</v>
      </c>
      <c r="L2" s="28" t="s">
        <v>16</v>
      </c>
      <c r="M2" s="26" t="s">
        <v>17</v>
      </c>
      <c r="N2" s="27" t="s">
        <v>15</v>
      </c>
      <c r="O2" s="23" t="s">
        <v>11</v>
      </c>
      <c r="P2" s="24" t="s">
        <v>12</v>
      </c>
      <c r="Q2" s="40" t="s">
        <v>23</v>
      </c>
      <c r="R2" s="30" t="s">
        <v>13</v>
      </c>
      <c r="S2" s="31" t="s">
        <v>10</v>
      </c>
    </row>
    <row r="3" spans="2:19" ht="34.5" customHeight="1" x14ac:dyDescent="0.25">
      <c r="B3" s="51">
        <v>1</v>
      </c>
      <c r="C3" s="51">
        <v>2</v>
      </c>
      <c r="D3" s="51">
        <v>3</v>
      </c>
      <c r="E3" s="52">
        <v>4</v>
      </c>
      <c r="F3" s="53">
        <v>5</v>
      </c>
      <c r="G3" s="24">
        <v>6</v>
      </c>
      <c r="H3" s="40">
        <v>7</v>
      </c>
      <c r="I3" s="30">
        <v>8</v>
      </c>
      <c r="J3" s="54"/>
      <c r="K3" s="27"/>
      <c r="L3" s="55"/>
      <c r="M3" s="54"/>
      <c r="N3" s="27"/>
      <c r="O3" s="53">
        <v>9</v>
      </c>
      <c r="P3" s="24">
        <v>10</v>
      </c>
      <c r="Q3" s="40">
        <v>11</v>
      </c>
      <c r="R3" s="30">
        <v>12</v>
      </c>
      <c r="S3" s="24">
        <v>13</v>
      </c>
    </row>
    <row r="4" spans="2:19" ht="105" customHeight="1" x14ac:dyDescent="0.25">
      <c r="B4" s="60">
        <v>1</v>
      </c>
      <c r="C4" s="74" t="s">
        <v>31</v>
      </c>
      <c r="D4" s="74" t="s">
        <v>32</v>
      </c>
      <c r="E4" s="74" t="s">
        <v>21</v>
      </c>
      <c r="F4" s="29" t="s">
        <v>39</v>
      </c>
      <c r="G4" s="43" t="s">
        <v>41</v>
      </c>
      <c r="H4" s="38">
        <v>9.3350000000000009</v>
      </c>
      <c r="I4" s="22">
        <v>800</v>
      </c>
      <c r="J4" s="22"/>
      <c r="K4" s="22"/>
      <c r="L4" s="22"/>
      <c r="M4" s="22"/>
      <c r="N4" s="22"/>
      <c r="O4" s="29" t="s">
        <v>40</v>
      </c>
      <c r="P4" s="43" t="s">
        <v>41</v>
      </c>
      <c r="Q4" s="38">
        <v>9.3350000000000009</v>
      </c>
      <c r="R4" s="37">
        <v>3200</v>
      </c>
      <c r="S4" s="76">
        <v>9.4550000000000001</v>
      </c>
    </row>
    <row r="5" spans="2:19" ht="120" customHeight="1" x14ac:dyDescent="0.25">
      <c r="B5" s="62"/>
      <c r="C5" s="75"/>
      <c r="D5" s="75"/>
      <c r="E5" s="75"/>
      <c r="F5" s="29" t="s">
        <v>49</v>
      </c>
      <c r="G5" s="43" t="s">
        <v>48</v>
      </c>
      <c r="H5" s="38">
        <v>9.6150000000000002</v>
      </c>
      <c r="I5" s="46">
        <v>3000</v>
      </c>
      <c r="J5" s="46"/>
      <c r="K5" s="46"/>
      <c r="L5" s="46"/>
      <c r="M5" s="46"/>
      <c r="N5" s="46"/>
      <c r="O5" s="29"/>
      <c r="P5" s="43"/>
      <c r="Q5" s="38"/>
      <c r="R5" s="46"/>
      <c r="S5" s="77"/>
    </row>
    <row r="6" spans="2:19" ht="124.5" customHeight="1" x14ac:dyDescent="0.25">
      <c r="B6" s="33">
        <v>2</v>
      </c>
      <c r="C6" s="43" t="s">
        <v>33</v>
      </c>
      <c r="D6" s="43" t="s">
        <v>34</v>
      </c>
      <c r="E6" s="43" t="s">
        <v>21</v>
      </c>
      <c r="F6" s="29" t="s">
        <v>46</v>
      </c>
      <c r="G6" s="43" t="s">
        <v>47</v>
      </c>
      <c r="H6" s="38">
        <v>5.63</v>
      </c>
      <c r="I6" s="46">
        <v>100</v>
      </c>
      <c r="J6" s="14"/>
      <c r="K6" s="14"/>
      <c r="L6" s="14"/>
      <c r="M6" s="14"/>
      <c r="N6" s="14"/>
      <c r="O6" s="14"/>
      <c r="P6" s="14"/>
      <c r="Q6" s="14"/>
      <c r="R6" s="14"/>
      <c r="S6" s="38">
        <v>5.63</v>
      </c>
    </row>
    <row r="7" spans="2:19" ht="79.5" customHeight="1" x14ac:dyDescent="0.25">
      <c r="B7" s="33">
        <v>3</v>
      </c>
      <c r="C7" s="43" t="s">
        <v>42</v>
      </c>
      <c r="D7" s="43" t="s">
        <v>43</v>
      </c>
      <c r="E7" s="43" t="s">
        <v>21</v>
      </c>
      <c r="F7" s="56" t="s">
        <v>40</v>
      </c>
      <c r="G7" s="50" t="s">
        <v>70</v>
      </c>
      <c r="H7" s="38">
        <v>22.58</v>
      </c>
      <c r="I7" s="50">
        <v>10</v>
      </c>
      <c r="J7" s="57"/>
      <c r="K7" s="57"/>
      <c r="L7" s="57"/>
      <c r="M7" s="57"/>
      <c r="N7" s="57"/>
      <c r="O7" s="57"/>
      <c r="P7" s="57"/>
      <c r="Q7" s="57"/>
      <c r="R7" s="57"/>
      <c r="S7" s="38">
        <v>22.58</v>
      </c>
    </row>
    <row r="11" spans="2:19" ht="15.75" x14ac:dyDescent="0.25">
      <c r="C11" s="29"/>
    </row>
  </sheetData>
  <mergeCells count="10">
    <mergeCell ref="F1:S1"/>
    <mergeCell ref="B1:B2"/>
    <mergeCell ref="C1:C2"/>
    <mergeCell ref="D1:D2"/>
    <mergeCell ref="E1:E2"/>
    <mergeCell ref="E4:E5"/>
    <mergeCell ref="D4:D5"/>
    <mergeCell ref="C4:C5"/>
    <mergeCell ref="B4:B5"/>
    <mergeCell ref="S4:S5"/>
  </mergeCells>
  <pageMargins left="0.7" right="0.7" top="0.75" bottom="0.75" header="0.3" footer="0.3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zoomScale="70" zoomScaleNormal="70" workbookViewId="0">
      <selection activeCell="E18" sqref="E18"/>
    </sheetView>
  </sheetViews>
  <sheetFormatPr defaultRowHeight="15" x14ac:dyDescent="0.25"/>
  <cols>
    <col min="1" max="1" width="8.5703125" customWidth="1"/>
    <col min="2" max="2" width="36" customWidth="1"/>
    <col min="3" max="3" width="13.7109375" customWidth="1"/>
    <col min="4" max="4" width="13.140625" customWidth="1"/>
    <col min="5" max="5" width="19.85546875" customWidth="1"/>
    <col min="6" max="6" width="40.28515625" customWidth="1"/>
    <col min="7" max="7" width="20.7109375" customWidth="1"/>
    <col min="8" max="8" width="17.140625" customWidth="1"/>
    <col min="9" max="9" width="15.140625" customWidth="1"/>
  </cols>
  <sheetData>
    <row r="1" spans="1:8" ht="15" customHeight="1" x14ac:dyDescent="0.25">
      <c r="A1" s="87" t="s">
        <v>0</v>
      </c>
      <c r="B1" s="88" t="s">
        <v>1</v>
      </c>
      <c r="C1" s="88" t="s">
        <v>3</v>
      </c>
      <c r="D1" s="88" t="s">
        <v>7</v>
      </c>
      <c r="E1" s="85" t="s">
        <v>66</v>
      </c>
      <c r="F1" s="85" t="s">
        <v>67</v>
      </c>
      <c r="G1" s="85" t="s">
        <v>68</v>
      </c>
      <c r="H1" s="85" t="s">
        <v>69</v>
      </c>
    </row>
    <row r="2" spans="1:8" ht="84" customHeight="1" x14ac:dyDescent="0.25">
      <c r="A2" s="87"/>
      <c r="B2" s="89"/>
      <c r="C2" s="89"/>
      <c r="D2" s="89"/>
      <c r="E2" s="86"/>
      <c r="F2" s="86"/>
      <c r="G2" s="86"/>
      <c r="H2" s="86"/>
    </row>
    <row r="3" spans="1:8" ht="19.5" customHeight="1" x14ac:dyDescent="0.25">
      <c r="A3" s="48">
        <v>1</v>
      </c>
      <c r="B3" s="49">
        <v>2</v>
      </c>
      <c r="C3" s="49">
        <v>3</v>
      </c>
      <c r="D3" s="49">
        <v>4</v>
      </c>
      <c r="E3" s="47">
        <v>5</v>
      </c>
      <c r="F3" s="47">
        <v>6</v>
      </c>
      <c r="G3" s="47">
        <v>7</v>
      </c>
      <c r="H3" s="47">
        <v>8</v>
      </c>
    </row>
    <row r="4" spans="1:8" ht="104.25" customHeight="1" x14ac:dyDescent="0.25">
      <c r="A4" s="33">
        <v>1</v>
      </c>
      <c r="B4" s="43" t="s">
        <v>35</v>
      </c>
      <c r="C4" s="43" t="s">
        <v>21</v>
      </c>
      <c r="D4" s="34">
        <v>4000</v>
      </c>
      <c r="E4" s="44">
        <v>9.4550000000000001</v>
      </c>
      <c r="F4" s="43" t="s">
        <v>64</v>
      </c>
      <c r="G4" s="19">
        <v>14.038500000000001</v>
      </c>
      <c r="H4" s="18">
        <v>56154</v>
      </c>
    </row>
    <row r="5" spans="1:8" ht="104.25" customHeight="1" x14ac:dyDescent="0.25">
      <c r="A5" s="33">
        <v>2</v>
      </c>
      <c r="B5" s="43" t="s">
        <v>36</v>
      </c>
      <c r="C5" s="43" t="s">
        <v>21</v>
      </c>
      <c r="D5" s="34">
        <v>200</v>
      </c>
      <c r="E5" s="44">
        <v>5.63</v>
      </c>
      <c r="F5" s="43" t="s">
        <v>65</v>
      </c>
      <c r="G5" s="19">
        <v>8.3598999999999997</v>
      </c>
      <c r="H5" s="18">
        <v>1671.98</v>
      </c>
    </row>
    <row r="6" spans="1:8" s="58" customFormat="1" ht="104.25" customHeight="1" x14ac:dyDescent="0.25">
      <c r="A6" s="33">
        <v>3</v>
      </c>
      <c r="B6" s="43" t="s">
        <v>44</v>
      </c>
      <c r="C6" s="43" t="s">
        <v>21</v>
      </c>
      <c r="D6" s="34">
        <v>30</v>
      </c>
      <c r="E6" s="44">
        <v>22.58</v>
      </c>
      <c r="F6" s="50" t="s">
        <v>71</v>
      </c>
      <c r="G6" s="19">
        <v>33.528799999999997</v>
      </c>
      <c r="H6" s="18">
        <v>1005.86</v>
      </c>
    </row>
    <row r="7" spans="1:8" s="58" customFormat="1" ht="28.5" customHeight="1" x14ac:dyDescent="0.25">
      <c r="A7" s="83" t="s">
        <v>8</v>
      </c>
      <c r="B7" s="84"/>
      <c r="C7" s="84"/>
      <c r="D7" s="84"/>
      <c r="E7" s="84"/>
      <c r="F7" s="84"/>
      <c r="G7" s="84"/>
      <c r="H7" s="15">
        <f>SUM(H4:H6)</f>
        <v>58831.840000000004</v>
      </c>
    </row>
    <row r="8" spans="1:8" s="58" customFormat="1" x14ac:dyDescent="0.25">
      <c r="H8" s="59"/>
    </row>
    <row r="9" spans="1:8" s="58" customFormat="1" x14ac:dyDescent="0.25"/>
  </sheetData>
  <mergeCells count="9">
    <mergeCell ref="A7:G7"/>
    <mergeCell ref="H1:H2"/>
    <mergeCell ref="G1:G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scale="4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tabSelected="1" zoomScale="85" zoomScaleNormal="85" workbookViewId="0">
      <selection activeCell="F3" sqref="F3"/>
    </sheetView>
  </sheetViews>
  <sheetFormatPr defaultRowHeight="15" x14ac:dyDescent="0.25"/>
  <cols>
    <col min="2" max="2" width="33.28515625" customWidth="1"/>
    <col min="3" max="3" width="13.5703125" customWidth="1"/>
    <col min="4" max="4" width="10.5703125" customWidth="1"/>
    <col min="5" max="5" width="31.7109375" customWidth="1"/>
    <col min="6" max="6" width="26.42578125" customWidth="1"/>
    <col min="7" max="7" width="27.85546875" customWidth="1"/>
    <col min="8" max="8" width="34" customWidth="1"/>
    <col min="9" max="9" width="26.5703125" customWidth="1"/>
    <col min="10" max="10" width="34.42578125" customWidth="1"/>
    <col min="11" max="11" width="6" customWidth="1"/>
    <col min="12" max="12" width="16.140625" customWidth="1"/>
    <col min="14" max="14" width="12.85546875" customWidth="1"/>
  </cols>
  <sheetData>
    <row r="1" spans="1:11" ht="159.75" customHeight="1" x14ac:dyDescent="0.25">
      <c r="A1" s="10" t="s">
        <v>0</v>
      </c>
      <c r="B1" s="10" t="s">
        <v>18</v>
      </c>
      <c r="C1" s="10" t="s">
        <v>3</v>
      </c>
      <c r="D1" s="10" t="s">
        <v>7</v>
      </c>
      <c r="E1" s="41" t="s">
        <v>25</v>
      </c>
      <c r="F1" s="41" t="s">
        <v>26</v>
      </c>
      <c r="G1" s="41" t="s">
        <v>27</v>
      </c>
      <c r="H1" s="41" t="s">
        <v>28</v>
      </c>
      <c r="I1" s="41" t="s">
        <v>29</v>
      </c>
      <c r="J1" s="41" t="s">
        <v>30</v>
      </c>
    </row>
    <row r="2" spans="1:11" ht="18.75" customHeight="1" x14ac:dyDescent="0.2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0">
        <v>6</v>
      </c>
      <c r="G2" s="10">
        <v>7</v>
      </c>
      <c r="H2" s="10">
        <v>8</v>
      </c>
      <c r="I2" s="13">
        <v>9</v>
      </c>
      <c r="J2" s="10">
        <v>10</v>
      </c>
      <c r="K2" s="8"/>
    </row>
    <row r="3" spans="1:11" s="17" customFormat="1" ht="111" customHeight="1" x14ac:dyDescent="0.25">
      <c r="A3" s="3">
        <v>1</v>
      </c>
      <c r="B3" s="43" t="s">
        <v>35</v>
      </c>
      <c r="C3" s="43" t="s">
        <v>21</v>
      </c>
      <c r="D3" s="34">
        <v>4000</v>
      </c>
      <c r="E3" s="19" t="s">
        <v>56</v>
      </c>
      <c r="F3" s="19"/>
      <c r="G3" s="21"/>
      <c r="H3" s="19" t="s">
        <v>59</v>
      </c>
      <c r="I3" s="19" t="s">
        <v>62</v>
      </c>
      <c r="J3" s="19" t="s">
        <v>62</v>
      </c>
      <c r="K3" s="16"/>
    </row>
    <row r="4" spans="1:11" ht="96.75" customHeight="1" x14ac:dyDescent="0.25">
      <c r="A4" s="33">
        <v>2</v>
      </c>
      <c r="B4" s="43" t="s">
        <v>36</v>
      </c>
      <c r="C4" s="43" t="s">
        <v>21</v>
      </c>
      <c r="D4" s="34">
        <v>200</v>
      </c>
      <c r="E4" s="19" t="s">
        <v>57</v>
      </c>
      <c r="F4" s="19"/>
      <c r="G4" s="14"/>
      <c r="H4" s="19" t="s">
        <v>60</v>
      </c>
      <c r="I4" s="19" t="s">
        <v>63</v>
      </c>
      <c r="J4" s="19" t="s">
        <v>63</v>
      </c>
    </row>
    <row r="5" spans="1:11" ht="99" customHeight="1" x14ac:dyDescent="0.25">
      <c r="A5" s="33">
        <v>3</v>
      </c>
      <c r="B5" s="43" t="s">
        <v>44</v>
      </c>
      <c r="C5" s="43" t="s">
        <v>21</v>
      </c>
      <c r="D5" s="34">
        <v>30</v>
      </c>
      <c r="E5" s="19" t="s">
        <v>58</v>
      </c>
      <c r="F5" s="19"/>
      <c r="G5" s="14"/>
      <c r="H5" s="19" t="s">
        <v>61</v>
      </c>
      <c r="I5" s="50" t="s">
        <v>72</v>
      </c>
      <c r="J5" s="50" t="s">
        <v>72</v>
      </c>
    </row>
  </sheetData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КП+реестр</vt:lpstr>
      <vt:lpstr>Средневзвешенная</vt:lpstr>
      <vt:lpstr>Итог</vt:lpstr>
      <vt:lpstr>свод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2026-10-15T12:26:10Z</dcterms:modified>
</cp:coreProperties>
</file>