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1025" tabRatio="593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AA3" i="1" l="1"/>
  <c r="AA32" i="1"/>
  <c r="AA25" i="1"/>
  <c r="AA18" i="1"/>
  <c r="AA11" i="1"/>
  <c r="U32" i="1" l="1"/>
  <c r="M32" i="1"/>
  <c r="L30" i="1"/>
  <c r="L28" i="1"/>
  <c r="R27" i="1"/>
  <c r="S27" i="1" s="1"/>
  <c r="L27" i="1"/>
  <c r="U25" i="1"/>
  <c r="M25" i="1"/>
  <c r="L23" i="1"/>
  <c r="L21" i="1"/>
  <c r="R20" i="1"/>
  <c r="S20" i="1" s="1"/>
  <c r="L20" i="1"/>
  <c r="L25" i="1" s="1"/>
  <c r="L32" i="1" l="1"/>
  <c r="T32" i="1" s="1"/>
  <c r="V32" i="1" s="1"/>
  <c r="Y32" i="1" s="1"/>
  <c r="S25" i="1"/>
  <c r="T25" i="1" s="1"/>
  <c r="V25" i="1" s="1"/>
  <c r="Y25" i="1" s="1"/>
  <c r="S32" i="1"/>
  <c r="U18" i="1" l="1"/>
  <c r="M18" i="1"/>
  <c r="L16" i="1"/>
  <c r="L14" i="1"/>
  <c r="R13" i="1"/>
  <c r="S13" i="1" s="1"/>
  <c r="L13" i="1"/>
  <c r="L18" i="1" l="1"/>
  <c r="S18" i="1"/>
  <c r="U11" i="1"/>
  <c r="M11" i="1"/>
  <c r="L9" i="1"/>
  <c r="L7" i="1"/>
  <c r="R6" i="1"/>
  <c r="S6" i="1" s="1"/>
  <c r="L6" i="1"/>
  <c r="T18" i="1" l="1"/>
  <c r="V18" i="1" s="1"/>
  <c r="Y18" i="1" s="1"/>
  <c r="L11" i="1"/>
  <c r="S11" i="1"/>
  <c r="T11" i="1" l="1"/>
  <c r="V11" i="1" s="1"/>
  <c r="Y11" i="1" s="1"/>
</calcChain>
</file>

<file path=xl/sharedStrings.xml><?xml version="1.0" encoding="utf-8"?>
<sst xmlns="http://schemas.openxmlformats.org/spreadsheetml/2006/main" count="109" uniqueCount="61">
  <si>
    <t>Источник информации (Номер реестровой записи, КП)</t>
  </si>
  <si>
    <t>Ссылка на страницу в сети Интернет</t>
  </si>
  <si>
    <t>Расчет цены</t>
  </si>
  <si>
    <t>Цена единицы лекарственного препарата с НДС, руб.</t>
  </si>
  <si>
    <t xml:space="preserve">№ реестровой записи
</t>
  </si>
  <si>
    <t>Кол-во</t>
  </si>
  <si>
    <t>Цена Средневзвешанная, руб.</t>
  </si>
  <si>
    <t xml:space="preserve">* Начальная (максимальная) цена контракта: </t>
  </si>
  <si>
    <t>№ п/п</t>
  </si>
  <si>
    <t>Наименование ЛС</t>
  </si>
  <si>
    <t>Лекарственная форма</t>
  </si>
  <si>
    <t>ОКПД 2</t>
  </si>
  <si>
    <t>Единица измерения</t>
  </si>
  <si>
    <t>кол-во ЛОТОВ</t>
  </si>
  <si>
    <t xml:space="preserve"> Метод сопоставимых рыночных цен (анализа рыка) в соответствии с п. 2-6 ст. 22, 44-ФЗ</t>
  </si>
  <si>
    <t>Тарифный метод в соответствии с п. 8 ст. 22 Федерального закона 44-ФЗ</t>
  </si>
  <si>
    <t>Минимальная расчетная  цена за единицу (руб.)</t>
  </si>
  <si>
    <t>Референтная цена (руб.)</t>
  </si>
  <si>
    <t>Минимальная расчетная  цена за единицу с учетом НДС+ опт. Надбавка (руб.)</t>
  </si>
  <si>
    <t>НДС, %</t>
  </si>
  <si>
    <t>Оптовая надбавка, %</t>
  </si>
  <si>
    <t>Минимальная цена ИТОГ (руб.)</t>
  </si>
  <si>
    <t>НМЦК, руб.</t>
  </si>
  <si>
    <t xml:space="preserve">КП 1 </t>
  </si>
  <si>
    <t xml:space="preserve">Определение и обоснование начальной (максимальной) цены контракта проведено в соответствии со статьей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 и Приказом Министерства здравоохранения РФ от 19 декабря 2019 г. N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применения".
Информация о ценах производителей в соответствии с перечнем жизненно необходимых и важнейших лекарственных препаратов для медицинского применения, утвержденным распоряжением Правительства Российской Федерации от 12 октября 2019 г.  No 2406-р, постановлением Правительства Российской Федерации от 29.10.2010 № 865 «О государственном регулировании цен на лекарственные препараты, включенные в перечень жизненно необходимых и важнейших лекарственных препаратов»,  представлена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 по адресу  в сети Интернет http://grls.rosminzdrav.ru/. 
</t>
  </si>
  <si>
    <t>шт</t>
  </si>
  <si>
    <r>
      <rPr>
        <sz val="11"/>
        <color rgb="FF000000"/>
        <rFont val="Times New Roman"/>
        <family val="1"/>
        <charset val="204"/>
      </rPr>
      <t>Цена единицы лекарственного препарата</t>
    </r>
    <r>
      <rPr>
        <u/>
        <sz val="11"/>
        <color rgb="FF000000"/>
        <rFont val="Times New Roman"/>
        <family val="1"/>
        <charset val="204"/>
      </rPr>
      <t xml:space="preserve"> без учета НДС, руб</t>
    </r>
    <r>
      <rPr>
        <sz val="11"/>
        <color rgb="FF000000"/>
        <rFont val="Times New Roman"/>
        <family val="1"/>
        <charset val="204"/>
      </rPr>
      <t>.</t>
    </r>
  </si>
  <si>
    <r>
      <rPr>
        <sz val="11"/>
        <color rgb="FF000000"/>
        <rFont val="Times New Roman"/>
        <family val="1"/>
        <charset val="204"/>
      </rPr>
      <t xml:space="preserve">Цена за единицу товара из ЖНВЛП, </t>
    </r>
    <r>
      <rPr>
        <u/>
        <sz val="11"/>
        <color rgb="FF000000"/>
        <rFont val="Times New Roman"/>
        <family val="1"/>
        <charset val="204"/>
      </rPr>
      <t>без учета НДС, руб.</t>
    </r>
  </si>
  <si>
    <r>
      <rPr>
        <sz val="11"/>
        <color rgb="FF000000"/>
        <rFont val="Times New Roman"/>
        <family val="1"/>
        <charset val="204"/>
      </rPr>
      <t xml:space="preserve">Цена единицы лекарственного препарата </t>
    </r>
    <r>
      <rPr>
        <u/>
        <sz val="11"/>
        <color rgb="FF000000"/>
        <rFont val="Times New Roman"/>
        <family val="1"/>
        <charset val="204"/>
      </rPr>
      <t>без учета НДС, руб</t>
    </r>
    <r>
      <rPr>
        <sz val="11"/>
        <color rgb="FF000000"/>
        <rFont val="Times New Roman"/>
        <family val="1"/>
        <charset val="204"/>
      </rPr>
      <t>.</t>
    </r>
  </si>
  <si>
    <t>г</t>
  </si>
  <si>
    <t>21.20.10.233</t>
  </si>
  <si>
    <t>752,29/14</t>
  </si>
  <si>
    <t>ВИГАБАТРИН</t>
  </si>
  <si>
    <t xml:space="preserve">Средневзвешенная цена </t>
  </si>
  <si>
    <t>Гранулы для приготовления раствора для приема внутрь (ГРЛС: Гранулы для приготовления раствора), 500 мг</t>
  </si>
  <si>
    <t>15 292,50/25,4</t>
  </si>
  <si>
    <t>Таблетки, покрытые оболочкой (ГРЛС: Таблетки покрытые пленочной оболочкой), 500 мг</t>
  </si>
  <si>
    <t>шт.</t>
  </si>
  <si>
    <t>15 880,00/50</t>
  </si>
  <si>
    <t>№ 2561207412826000442</t>
  </si>
  <si>
    <t>https://zakupki.gov.ru/epz/contract/contractCard/payment-info-and-target-of-order.html?reestrNumber=2561207412826000442&amp;contractInfoId=111219188</t>
  </si>
  <si>
    <t>№ 2222100785826000455</t>
  </si>
  <si>
    <t>https://zakupki.gov.ru/epz/contract/contractCard/payment-info-and-target-of-order.html?reestrNumber=2222100785826000455&amp;contractInfoId=110880478</t>
  </si>
  <si>
    <t>ЗОНИСАМИД</t>
  </si>
  <si>
    <t>Капсулы, 50 мг</t>
  </si>
  <si>
    <t>Капсулы, 25 мг</t>
  </si>
  <si>
    <t>2 170,00/28</t>
  </si>
  <si>
    <t>№ 2352539315626000224</t>
  </si>
  <si>
    <t>https://zakupki.gov.ru/epz/contract/contractCard/payment-info-and-target-of-order.html?reestrNumber=2352539315626000224&amp;contractInfoId=110605725</t>
  </si>
  <si>
    <t>№ 2519010997226000583</t>
  </si>
  <si>
    <t>https://zakupki.gov.ru/epz/contract/contractCard/payment-info-and-target-of-order.html?reestrNumber=2519010997226000583&amp;contractInfoId=111485663</t>
  </si>
  <si>
    <t>№ 2081603157126000137</t>
  </si>
  <si>
    <t>https://zakupki.gov.ru/epz/contract/contractCard/payment-info-and-target-of-order.html?reestrNumber=2081603157126000137&amp;contractInfoId=108054907</t>
  </si>
  <si>
    <t>№ 2301506815926000039</t>
  </si>
  <si>
    <t>https://zakupki.gov.ru/epz/contract/contractCard/payment-info-and-target-of-order.html?reestrNumber=2301506815926000039&amp;contractInfoId=107070257</t>
  </si>
  <si>
    <t>№ 2890100700626000857</t>
  </si>
  <si>
    <t>https://zakupki.gov.ru/epz/contract/contractCard/payment-info-and-target-of-order.html?reestrNumber=2890100700626000857&amp;contractInfoId=110943601</t>
  </si>
  <si>
    <t>№ 2645504666626001061</t>
  </si>
  <si>
    <t>https://zakupki.gov.ru/epz/contract/contractCard/payment-info-and-target-of-order.html?reestrNumber=2645504666626001061&amp;contractInfoId=111797745</t>
  </si>
  <si>
    <t>Вторая цена ИТОГ (руб.)*</t>
  </si>
  <si>
    <t>*В связи с несостоявшейся процедурой закупки данных медикаментов (по окончании срока подачи заявок на участие в Объявлении о закупке не подано ни одной заявки) (объяв. 200909040126100732) в соответствии с Порядком, утвержденным приказом Минздрава России от 19.12.2019 № 1064н, в качестве цены за единицу товара при расчете НМЦК на лекарственной препарат принимается следующая цена после цены за единицу товара, установленной в предыдущей закупке.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</si>
</sst>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#,##0.00_ ;\-#,##0.00\ "/>
    <numFmt numFmtId="165" formatCode="_-* #,##0.00\ _₽_-;\-* #,##0.00\ _₽_-;_-* \-??\ _₽_-;_-@_-"/>
    <numFmt numFmtId="166" formatCode="_-* #,##0.000\ _₽_-;\-* #,##0.000\ _₽_-;_-* \-??\ _₽_-;_-@_-"/>
    <numFmt numFmtId="167" formatCode="_-* #,##0.000\ _₽_-;\-* #,##0.000\ _₽_-;_-* \-???\ _₽_-;_-@_-"/>
    <numFmt numFmtId="168" formatCode="_-* #,##0.000\ _₽_-;\-* #,##0.000\ _₽_-;_-* &quot;-&quot;???\ _₽_-;_-@_-"/>
    <numFmt numFmtId="169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9CDE5"/>
        <bgColor rgb="FF99CCFF"/>
      </patternFill>
    </fill>
    <fill>
      <patternFill patternType="solid">
        <fgColor rgb="FFE6E0EC"/>
        <bgColor rgb="FFD9D9D9"/>
      </patternFill>
    </fill>
    <fill>
      <patternFill patternType="solid">
        <fgColor rgb="FFFCD5B5"/>
        <bgColor rgb="FFD9D9D9"/>
      </patternFill>
    </fill>
    <fill>
      <patternFill patternType="solid">
        <fgColor rgb="FFD9D9D9"/>
        <bgColor rgb="FFE6E0EC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8">
    <xf numFmtId="0" fontId="0" fillId="0" borderId="0" xfId="0"/>
    <xf numFmtId="4" fontId="2" fillId="2" borderId="2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Fill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43" fontId="2" fillId="0" borderId="0" xfId="1" applyFont="1" applyAlignment="1">
      <alignment horizontal="center" vertical="top" wrapText="1"/>
    </xf>
    <xf numFmtId="49" fontId="2" fillId="0" borderId="0" xfId="1" applyNumberFormat="1" applyFont="1" applyAlignment="1">
      <alignment horizontal="center" vertical="top" wrapText="1"/>
    </xf>
    <xf numFmtId="2" fontId="2" fillId="0" borderId="0" xfId="1" applyNumberFormat="1" applyFont="1" applyAlignment="1">
      <alignment horizontal="center" vertical="top" wrapText="1"/>
    </xf>
    <xf numFmtId="10" fontId="2" fillId="0" borderId="0" xfId="0" applyNumberFormat="1" applyFont="1" applyAlignment="1">
      <alignment horizontal="center" vertical="top" wrapText="1"/>
    </xf>
    <xf numFmtId="43" fontId="3" fillId="0" borderId="0" xfId="1" applyFont="1" applyAlignment="1">
      <alignment horizontal="center" vertical="top" wrapText="1"/>
    </xf>
    <xf numFmtId="4" fontId="2" fillId="0" borderId="0" xfId="0" applyNumberFormat="1" applyFont="1" applyAlignment="1">
      <alignment horizontal="center" vertical="top" wrapText="1"/>
    </xf>
    <xf numFmtId="43" fontId="2" fillId="0" borderId="0" xfId="0" applyNumberFormat="1" applyFont="1" applyAlignment="1">
      <alignment horizontal="center" vertical="top" wrapText="1"/>
    </xf>
    <xf numFmtId="0" fontId="0" fillId="0" borderId="0" xfId="0" applyFont="1"/>
    <xf numFmtId="43" fontId="3" fillId="5" borderId="2" xfId="1" applyFont="1" applyFill="1" applyBorder="1" applyAlignment="1">
      <alignment horizontal="center" vertical="top" wrapText="1"/>
    </xf>
    <xf numFmtId="0" fontId="0" fillId="0" borderId="0" xfId="0" applyFont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4" fontId="2" fillId="3" borderId="2" xfId="0" applyNumberFormat="1" applyFont="1" applyFill="1" applyBorder="1" applyAlignment="1">
      <alignment horizontal="center" vertical="top" wrapText="1"/>
    </xf>
    <xf numFmtId="10" fontId="2" fillId="0" borderId="2" xfId="0" applyNumberFormat="1" applyFont="1" applyFill="1" applyBorder="1" applyAlignment="1">
      <alignment horizontal="center" vertical="top" wrapText="1"/>
    </xf>
    <xf numFmtId="4" fontId="3" fillId="4" borderId="2" xfId="0" applyNumberFormat="1" applyFont="1" applyFill="1" applyBorder="1" applyAlignment="1">
      <alignment horizontal="center" vertical="top" wrapText="1"/>
    </xf>
    <xf numFmtId="43" fontId="3" fillId="4" borderId="2" xfId="1" applyFont="1" applyFill="1" applyBorder="1" applyAlignment="1">
      <alignment horizontal="center" vertical="top" wrapText="1"/>
    </xf>
    <xf numFmtId="4" fontId="5" fillId="7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2" fontId="5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Border="1" applyAlignment="1">
      <alignment horizontal="center" vertical="top" wrapText="1"/>
    </xf>
    <xf numFmtId="43" fontId="5" fillId="0" borderId="2" xfId="1" applyFont="1" applyBorder="1" applyAlignment="1" applyProtection="1">
      <alignment horizontal="center" vertical="top" wrapText="1"/>
    </xf>
    <xf numFmtId="49" fontId="5" fillId="0" borderId="2" xfId="1" applyNumberFormat="1" applyFont="1" applyBorder="1" applyAlignment="1" applyProtection="1">
      <alignment horizontal="center" vertical="top" wrapText="1"/>
    </xf>
    <xf numFmtId="2" fontId="5" fillId="0" borderId="2" xfId="1" applyNumberFormat="1" applyFont="1" applyBorder="1" applyAlignment="1" applyProtection="1">
      <alignment horizontal="center" vertical="top" wrapText="1"/>
    </xf>
    <xf numFmtId="0" fontId="0" fillId="0" borderId="0" xfId="0" applyAlignment="1">
      <alignment wrapText="1"/>
    </xf>
    <xf numFmtId="4" fontId="5" fillId="0" borderId="2" xfId="0" applyNumberFormat="1" applyFont="1" applyBorder="1" applyAlignment="1">
      <alignment vertical="top" wrapText="1"/>
    </xf>
    <xf numFmtId="43" fontId="5" fillId="0" borderId="2" xfId="1" applyNumberFormat="1" applyFont="1" applyBorder="1" applyAlignment="1" applyProtection="1">
      <alignment vertical="top" wrapText="1"/>
    </xf>
    <xf numFmtId="43" fontId="5" fillId="7" borderId="2" xfId="1" applyNumberFormat="1" applyFont="1" applyFill="1" applyBorder="1" applyAlignment="1" applyProtection="1">
      <alignment horizontal="center" vertical="top" wrapText="1"/>
    </xf>
    <xf numFmtId="43" fontId="5" fillId="6" borderId="2" xfId="1" applyFont="1" applyFill="1" applyBorder="1" applyAlignment="1" applyProtection="1">
      <alignment vertical="top" wrapText="1"/>
    </xf>
    <xf numFmtId="166" fontId="5" fillId="0" borderId="2" xfId="1" applyNumberFormat="1" applyFont="1" applyBorder="1" applyAlignment="1" applyProtection="1">
      <alignment horizontal="center" vertical="top" wrapText="1"/>
      <protection locked="0"/>
    </xf>
    <xf numFmtId="166" fontId="4" fillId="0" borderId="2" xfId="2" applyNumberFormat="1" applyBorder="1" applyAlignment="1" applyProtection="1">
      <alignment horizontal="center" vertical="top" wrapText="1"/>
      <protection locked="0"/>
    </xf>
    <xf numFmtId="43" fontId="5" fillId="0" borderId="2" xfId="1" applyFont="1" applyBorder="1" applyAlignment="1" applyProtection="1">
      <alignment horizontal="center" vertical="top" wrapText="1"/>
      <protection locked="0"/>
    </xf>
    <xf numFmtId="49" fontId="5" fillId="0" borderId="2" xfId="0" applyNumberFormat="1" applyFont="1" applyBorder="1" applyAlignment="1">
      <alignment horizontal="left" vertical="top" wrapText="1"/>
    </xf>
    <xf numFmtId="0" fontId="4" fillId="0" borderId="2" xfId="2" applyFill="1" applyBorder="1" applyAlignment="1" applyProtection="1">
      <alignment wrapText="1"/>
    </xf>
    <xf numFmtId="49" fontId="4" fillId="0" borderId="2" xfId="2" applyNumberFormat="1" applyBorder="1" applyAlignment="1" applyProtection="1">
      <alignment horizontal="center" vertical="top" wrapText="1"/>
      <protection locked="0"/>
    </xf>
    <xf numFmtId="43" fontId="5" fillId="6" borderId="2" xfId="1" applyFont="1" applyFill="1" applyBorder="1" applyAlignment="1" applyProtection="1">
      <alignment horizontal="center" vertical="top" wrapText="1"/>
      <protection locked="0"/>
    </xf>
    <xf numFmtId="49" fontId="5" fillId="0" borderId="2" xfId="1" applyNumberFormat="1" applyFont="1" applyBorder="1" applyAlignment="1" applyProtection="1">
      <alignment horizontal="center" vertical="top" wrapText="1"/>
      <protection locked="0"/>
    </xf>
    <xf numFmtId="4" fontId="5" fillId="0" borderId="2" xfId="0" applyNumberFormat="1" applyFont="1" applyBorder="1" applyAlignment="1" applyProtection="1">
      <alignment horizontal="center" vertical="top" wrapText="1"/>
      <protection locked="0"/>
    </xf>
    <xf numFmtId="49" fontId="4" fillId="0" borderId="1" xfId="2" applyNumberFormat="1" applyBorder="1" applyAlignment="1" applyProtection="1">
      <alignment horizontal="center" vertical="top" wrapText="1"/>
      <protection locked="0"/>
    </xf>
    <xf numFmtId="43" fontId="5" fillId="7" borderId="1" xfId="1" applyFont="1" applyFill="1" applyBorder="1" applyAlignment="1" applyProtection="1">
      <alignment horizontal="center" vertical="top" wrapText="1"/>
    </xf>
    <xf numFmtId="43" fontId="5" fillId="6" borderId="1" xfId="1" applyFont="1" applyFill="1" applyBorder="1" applyAlignment="1" applyProtection="1">
      <alignment horizontal="center" vertical="top" wrapText="1"/>
      <protection locked="0"/>
    </xf>
    <xf numFmtId="49" fontId="5" fillId="0" borderId="1" xfId="1" applyNumberFormat="1" applyFont="1" applyBorder="1" applyAlignment="1" applyProtection="1">
      <alignment horizontal="center" vertical="top" wrapText="1"/>
      <protection locked="0"/>
    </xf>
    <xf numFmtId="2" fontId="5" fillId="0" borderId="1" xfId="1" applyNumberFormat="1" applyFont="1" applyBorder="1" applyAlignment="1" applyProtection="1">
      <alignment horizontal="center" vertical="top" wrapText="1"/>
      <protection locked="0"/>
    </xf>
    <xf numFmtId="0" fontId="5" fillId="9" borderId="2" xfId="0" applyFont="1" applyFill="1" applyBorder="1" applyAlignment="1">
      <alignment horizontal="center" vertical="top" wrapText="1"/>
    </xf>
    <xf numFmtId="0" fontId="7" fillId="9" borderId="2" xfId="0" applyFont="1" applyFill="1" applyBorder="1" applyAlignment="1">
      <alignment horizontal="center" vertical="top" wrapText="1"/>
    </xf>
    <xf numFmtId="4" fontId="5" fillId="9" borderId="2" xfId="0" applyNumberFormat="1" applyFont="1" applyFill="1" applyBorder="1" applyAlignment="1">
      <alignment horizontal="center" vertical="top" wrapText="1"/>
    </xf>
    <xf numFmtId="49" fontId="5" fillId="9" borderId="2" xfId="1" applyNumberFormat="1" applyFont="1" applyFill="1" applyBorder="1" applyAlignment="1" applyProtection="1">
      <alignment horizontal="center" vertical="top" wrapText="1"/>
    </xf>
    <xf numFmtId="2" fontId="5" fillId="9" borderId="2" xfId="1" applyNumberFormat="1" applyFont="1" applyFill="1" applyBorder="1" applyAlignment="1" applyProtection="1">
      <alignment horizontal="center" vertical="top" wrapText="1"/>
    </xf>
    <xf numFmtId="4" fontId="5" fillId="10" borderId="2" xfId="0" applyNumberFormat="1" applyFont="1" applyFill="1" applyBorder="1" applyAlignment="1">
      <alignment horizontal="center" vertical="top" wrapText="1"/>
    </xf>
    <xf numFmtId="0" fontId="6" fillId="9" borderId="2" xfId="0" applyFont="1" applyFill="1" applyBorder="1" applyAlignment="1">
      <alignment horizontal="center" vertical="top" wrapText="1"/>
    </xf>
    <xf numFmtId="10" fontId="5" fillId="0" borderId="2" xfId="0" applyNumberFormat="1" applyFont="1" applyBorder="1" applyAlignment="1" applyProtection="1">
      <alignment horizontal="center" vertical="top" wrapText="1"/>
      <protection locked="0"/>
    </xf>
    <xf numFmtId="165" fontId="0" fillId="0" borderId="0" xfId="0" applyNumberFormat="1" applyAlignment="1">
      <alignment wrapText="1"/>
    </xf>
    <xf numFmtId="167" fontId="0" fillId="0" borderId="0" xfId="0" applyNumberFormat="1" applyAlignment="1">
      <alignment wrapText="1"/>
    </xf>
    <xf numFmtId="0" fontId="9" fillId="9" borderId="2" xfId="0" applyFont="1" applyFill="1" applyBorder="1" applyAlignment="1">
      <alignment horizontal="center" vertical="top" wrapText="1"/>
    </xf>
    <xf numFmtId="43" fontId="5" fillId="7" borderId="2" xfId="1" applyFont="1" applyFill="1" applyBorder="1" applyAlignment="1" applyProtection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0" fontId="4" fillId="0" borderId="2" xfId="2" applyBorder="1" applyAlignment="1">
      <alignment wrapText="1"/>
    </xf>
    <xf numFmtId="43" fontId="5" fillId="7" borderId="2" xfId="1" applyFont="1" applyFill="1" applyBorder="1" applyAlignment="1" applyProtection="1">
      <alignment horizontal="center" vertical="top" wrapText="1"/>
    </xf>
    <xf numFmtId="0" fontId="9" fillId="9" borderId="2" xfId="0" applyFont="1" applyFill="1" applyBorder="1" applyAlignment="1">
      <alignment horizontal="center" vertical="top" wrapText="1"/>
    </xf>
    <xf numFmtId="43" fontId="5" fillId="7" borderId="2" xfId="1" applyFont="1" applyFill="1" applyBorder="1" applyAlignment="1" applyProtection="1">
      <alignment horizontal="center" vertical="top" wrapText="1"/>
    </xf>
    <xf numFmtId="0" fontId="9" fillId="9" borderId="2" xfId="0" applyFont="1" applyFill="1" applyBorder="1" applyAlignment="1">
      <alignment horizontal="center" vertical="top" wrapText="1"/>
    </xf>
    <xf numFmtId="43" fontId="5" fillId="7" borderId="2" xfId="1" applyFont="1" applyFill="1" applyBorder="1" applyAlignment="1" applyProtection="1">
      <alignment horizontal="center" vertical="top" wrapText="1"/>
    </xf>
    <xf numFmtId="4" fontId="6" fillId="9" borderId="2" xfId="0" applyNumberFormat="1" applyFont="1" applyFill="1" applyBorder="1" applyAlignment="1" applyProtection="1">
      <alignment horizontal="center" vertical="top" wrapText="1"/>
      <protection locked="0"/>
    </xf>
    <xf numFmtId="4" fontId="6" fillId="9" borderId="2" xfId="1" applyNumberFormat="1" applyFont="1" applyFill="1" applyBorder="1" applyAlignment="1" applyProtection="1">
      <alignment horizontal="center" vertical="top" wrapText="1"/>
      <protection locked="0"/>
    </xf>
    <xf numFmtId="164" fontId="5" fillId="0" borderId="2" xfId="1" applyNumberFormat="1" applyFont="1" applyBorder="1" applyAlignment="1" applyProtection="1">
      <alignment horizontal="center" vertical="top" wrapText="1"/>
      <protection locked="0"/>
    </xf>
    <xf numFmtId="49" fontId="4" fillId="0" borderId="2" xfId="2" applyNumberFormat="1" applyFill="1" applyBorder="1" applyAlignment="1" applyProtection="1">
      <alignment horizontal="center" vertical="top" wrapText="1"/>
      <protection locked="0"/>
    </xf>
    <xf numFmtId="168" fontId="5" fillId="0" borderId="2" xfId="1" applyNumberFormat="1" applyFont="1" applyBorder="1" applyAlignment="1" applyProtection="1">
      <alignment vertical="top" wrapText="1"/>
    </xf>
    <xf numFmtId="0" fontId="2" fillId="0" borderId="4" xfId="0" applyFont="1" applyBorder="1" applyAlignment="1">
      <alignment horizontal="left" vertical="top" wrapText="1"/>
    </xf>
    <xf numFmtId="4" fontId="5" fillId="8" borderId="1" xfId="0" applyNumberFormat="1" applyFont="1" applyFill="1" applyBorder="1" applyAlignment="1" applyProtection="1">
      <alignment horizontal="center" vertical="top" wrapText="1"/>
      <protection locked="0"/>
    </xf>
    <xf numFmtId="4" fontId="5" fillId="7" borderId="1" xfId="0" applyNumberFormat="1" applyFont="1" applyFill="1" applyBorder="1" applyAlignment="1">
      <alignment horizontal="center" vertical="top" wrapText="1"/>
    </xf>
    <xf numFmtId="43" fontId="6" fillId="8" borderId="1" xfId="1" applyFont="1" applyFill="1" applyBorder="1" applyAlignment="1" applyProtection="1">
      <alignment horizontal="center" vertical="top" wrapText="1"/>
      <protection locked="0"/>
    </xf>
    <xf numFmtId="0" fontId="9" fillId="9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4" fontId="5" fillId="7" borderId="2" xfId="1" applyNumberFormat="1" applyFont="1" applyFill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horizontal="center" vertical="top" wrapText="1"/>
      <protection locked="0"/>
    </xf>
    <xf numFmtId="4" fontId="5" fillId="0" borderId="1" xfId="0" applyNumberFormat="1" applyFont="1" applyBorder="1" applyAlignment="1" applyProtection="1">
      <alignment horizontal="center" vertical="top" wrapText="1"/>
      <protection locked="0"/>
    </xf>
    <xf numFmtId="10" fontId="5" fillId="0" borderId="1" xfId="0" applyNumberFormat="1" applyFont="1" applyBorder="1" applyAlignment="1" applyProtection="1">
      <alignment horizontal="center" vertical="top" wrapText="1"/>
      <protection locked="0"/>
    </xf>
    <xf numFmtId="43" fontId="2" fillId="3" borderId="5" xfId="1" applyFont="1" applyFill="1" applyBorder="1" applyAlignment="1">
      <alignment horizontal="center" vertical="top" wrapText="1"/>
    </xf>
    <xf numFmtId="43" fontId="2" fillId="3" borderId="3" xfId="1" applyFont="1" applyFill="1" applyBorder="1" applyAlignment="1">
      <alignment horizontal="center" vertical="top" wrapText="1"/>
    </xf>
    <xf numFmtId="43" fontId="2" fillId="3" borderId="4" xfId="1" applyFont="1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" fontId="6" fillId="8" borderId="1" xfId="1" applyNumberFormat="1" applyFont="1" applyFill="1" applyBorder="1" applyAlignment="1" applyProtection="1">
      <alignment horizontal="center" vertical="top" wrapText="1"/>
      <protection locked="0"/>
    </xf>
    <xf numFmtId="4" fontId="5" fillId="8" borderId="6" xfId="0" applyNumberFormat="1" applyFont="1" applyFill="1" applyBorder="1" applyAlignment="1" applyProtection="1">
      <alignment horizontal="center" vertical="top" wrapText="1"/>
      <protection locked="0"/>
    </xf>
    <xf numFmtId="4" fontId="5" fillId="8" borderId="7" xfId="0" applyNumberFormat="1" applyFont="1" applyFill="1" applyBorder="1" applyAlignment="1" applyProtection="1">
      <alignment horizontal="center" vertical="top" wrapText="1"/>
      <protection locked="0"/>
    </xf>
    <xf numFmtId="169" fontId="6" fillId="9" borderId="2" xfId="0" applyNumberFormat="1" applyFont="1" applyFill="1" applyBorder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akupki.gov.ru/epz/contract/contractCard/common-info.html?reestrNumber=2645504666626001061" TargetMode="External"/><Relationship Id="rId3" Type="http://schemas.openxmlformats.org/officeDocument/2006/relationships/hyperlink" Target="https://zakupki.gov.ru/epz/contract/contractCard/common-info.html?reestrNumber=2352539315626000224" TargetMode="External"/><Relationship Id="rId7" Type="http://schemas.openxmlformats.org/officeDocument/2006/relationships/hyperlink" Target="https://zakupki.gov.ru/epz/contract/contractCard/common-info.html?reestrNumber=2890100700626000857" TargetMode="External"/><Relationship Id="rId2" Type="http://schemas.openxmlformats.org/officeDocument/2006/relationships/hyperlink" Target="https://zakupki.gov.ru/epz/contract/contractCard/common-info.html?reestrNumber=2222100785826000455" TargetMode="External"/><Relationship Id="rId1" Type="http://schemas.openxmlformats.org/officeDocument/2006/relationships/hyperlink" Target="https://zakupki.gov.ru/epz/contract/contractCard/common-info.html?reestrNumber=2561207412826000442" TargetMode="External"/><Relationship Id="rId6" Type="http://schemas.openxmlformats.org/officeDocument/2006/relationships/hyperlink" Target="https://zakupki.gov.ru/epz/contract/contractCard/common-info.html?reestrNumber=2301506815926000039" TargetMode="External"/><Relationship Id="rId5" Type="http://schemas.openxmlformats.org/officeDocument/2006/relationships/hyperlink" Target="https://zakupki.gov.ru/epz/contract/contractCard/common-info.html?reestrNumber=2081603157126000137" TargetMode="External"/><Relationship Id="rId4" Type="http://schemas.openxmlformats.org/officeDocument/2006/relationships/hyperlink" Target="https://zakupki.gov.ru/epz/contract/contractCard/common-info.html?reestrNumber=2519010997226000583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37"/>
  <sheetViews>
    <sheetView tabSelected="1" zoomScale="70" zoomScaleNormal="70" workbookViewId="0">
      <selection activeCell="Z32" sqref="Z32"/>
    </sheetView>
  </sheetViews>
  <sheetFormatPr defaultColWidth="9.140625" defaultRowHeight="30" customHeight="1" x14ac:dyDescent="0.25"/>
  <cols>
    <col min="1" max="1" width="5.7109375" style="15" customWidth="1"/>
    <col min="2" max="2" width="18.140625" style="15" customWidth="1"/>
    <col min="3" max="3" width="19.28515625" style="15" customWidth="1"/>
    <col min="4" max="4" width="14.140625" style="15" customWidth="1"/>
    <col min="5" max="5" width="6.7109375" style="15" customWidth="1"/>
    <col min="6" max="6" width="10.7109375" style="15" customWidth="1"/>
    <col min="7" max="7" width="7.42578125" style="15" hidden="1" customWidth="1"/>
    <col min="8" max="8" width="20.42578125" style="15" customWidth="1"/>
    <col min="9" max="9" width="19.140625" style="15" customWidth="1"/>
    <col min="10" max="10" width="18.28515625" style="15" customWidth="1"/>
    <col min="11" max="11" width="12.5703125" style="15" customWidth="1"/>
    <col min="12" max="12" width="12.140625" style="15" customWidth="1"/>
    <col min="13" max="13" width="17.7109375" style="15" customWidth="1"/>
    <col min="14" max="14" width="19" style="15" customWidth="1"/>
    <col min="15" max="15" width="18.28515625" style="15" customWidth="1"/>
    <col min="16" max="16" width="12.85546875" style="15" customWidth="1"/>
    <col min="17" max="17" width="14.5703125" style="15" bestFit="1" customWidth="1"/>
    <col min="18" max="18" width="15.5703125" style="15" customWidth="1"/>
    <col min="19" max="19" width="13.140625" style="15" customWidth="1"/>
    <col min="20" max="20" width="10.7109375" style="15" bestFit="1" customWidth="1"/>
    <col min="21" max="24" width="9.140625" style="15"/>
    <col min="25" max="25" width="14.85546875" style="15" customWidth="1"/>
    <col min="26" max="26" width="13.85546875" style="15" customWidth="1"/>
    <col min="27" max="27" width="16.85546875" style="15" customWidth="1"/>
    <col min="28" max="28" width="12.28515625" style="15" customWidth="1"/>
    <col min="29" max="29" width="14.42578125" style="15" customWidth="1"/>
    <col min="30" max="30" width="13.7109375" style="15" customWidth="1"/>
    <col min="31" max="31" width="9.140625" style="15"/>
    <col min="32" max="32" width="11.85546875" style="15" bestFit="1" customWidth="1"/>
    <col min="33" max="16384" width="9.140625" style="15"/>
  </cols>
  <sheetData>
    <row r="1" spans="1:1022" s="13" customFormat="1" ht="15" x14ac:dyDescent="0.25">
      <c r="A1" s="2"/>
      <c r="B1" s="2"/>
      <c r="C1" s="2"/>
      <c r="D1" s="2"/>
      <c r="E1" s="2"/>
      <c r="F1" s="2"/>
      <c r="G1" s="2"/>
      <c r="H1" s="3"/>
      <c r="I1" s="3"/>
      <c r="J1" s="4"/>
      <c r="K1" s="5"/>
      <c r="L1" s="2"/>
      <c r="M1" s="6"/>
      <c r="N1" s="7"/>
      <c r="O1" s="7"/>
      <c r="P1" s="8"/>
      <c r="Q1" s="8"/>
      <c r="R1" s="5"/>
      <c r="S1" s="2"/>
      <c r="T1" s="2"/>
      <c r="U1" s="2"/>
      <c r="V1" s="2"/>
      <c r="W1" s="9"/>
      <c r="X1" s="9"/>
      <c r="Y1" s="2"/>
      <c r="Z1" s="2"/>
      <c r="AA1" s="10"/>
      <c r="AB1" s="2"/>
      <c r="AC1" s="2"/>
      <c r="AD1" s="2"/>
    </row>
    <row r="2" spans="1:1022" s="13" customFormat="1" ht="135.75" customHeight="1" x14ac:dyDescent="0.25">
      <c r="A2" s="2"/>
      <c r="B2" s="77" t="s">
        <v>24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6"/>
      <c r="N2" s="7"/>
      <c r="O2" s="7"/>
      <c r="P2" s="8"/>
      <c r="Q2" s="8"/>
      <c r="R2" s="5"/>
      <c r="S2" s="2"/>
      <c r="T2" s="2"/>
      <c r="U2" s="2"/>
      <c r="V2" s="2"/>
      <c r="W2" s="9"/>
      <c r="X2" s="9"/>
      <c r="Y2" s="2"/>
      <c r="Z2" s="2"/>
      <c r="AA2" s="10"/>
      <c r="AB2" s="2"/>
      <c r="AC2" s="2"/>
      <c r="AD2" s="2"/>
    </row>
    <row r="3" spans="1:1022" s="13" customFormat="1" ht="15" customHeight="1" x14ac:dyDescent="0.25">
      <c r="A3" s="2"/>
      <c r="B3" s="2"/>
      <c r="C3" s="2"/>
      <c r="D3" s="2"/>
      <c r="E3" s="2"/>
      <c r="F3" s="2"/>
      <c r="G3" s="2"/>
      <c r="H3" s="3"/>
      <c r="I3" s="3"/>
      <c r="J3" s="4"/>
      <c r="K3" s="5"/>
      <c r="L3" s="11"/>
      <c r="M3" s="6"/>
      <c r="N3" s="7"/>
      <c r="O3" s="7"/>
      <c r="P3" s="8"/>
      <c r="Q3" s="8"/>
      <c r="R3" s="5"/>
      <c r="S3" s="5"/>
      <c r="T3" s="79" t="s">
        <v>7</v>
      </c>
      <c r="U3" s="79"/>
      <c r="V3" s="79"/>
      <c r="W3" s="79"/>
      <c r="X3" s="79"/>
      <c r="Y3" s="80"/>
      <c r="Z3" s="72"/>
      <c r="AA3" s="14">
        <f>SUBTOTAL(9,AA5:AA32)</f>
        <v>68189.736000000004</v>
      </c>
      <c r="AB3" s="11"/>
      <c r="AC3" s="12"/>
      <c r="AD3" s="12"/>
    </row>
    <row r="4" spans="1:1022" ht="90.75" customHeight="1" x14ac:dyDescent="0.25">
      <c r="A4" s="16" t="s">
        <v>8</v>
      </c>
      <c r="B4" s="16" t="s">
        <v>9</v>
      </c>
      <c r="C4" s="16" t="s">
        <v>10</v>
      </c>
      <c r="D4" s="16" t="s">
        <v>11</v>
      </c>
      <c r="E4" s="16" t="s">
        <v>12</v>
      </c>
      <c r="F4" s="16" t="s">
        <v>5</v>
      </c>
      <c r="G4" s="16" t="s">
        <v>13</v>
      </c>
      <c r="H4" s="88" t="s">
        <v>14</v>
      </c>
      <c r="I4" s="89"/>
      <c r="J4" s="89"/>
      <c r="K4" s="89"/>
      <c r="L4" s="90"/>
      <c r="M4" s="17" t="s">
        <v>15</v>
      </c>
      <c r="N4" s="85" t="s">
        <v>33</v>
      </c>
      <c r="O4" s="86"/>
      <c r="P4" s="86"/>
      <c r="Q4" s="86"/>
      <c r="R4" s="86"/>
      <c r="S4" s="87"/>
      <c r="T4" s="1" t="s">
        <v>16</v>
      </c>
      <c r="U4" s="18" t="s">
        <v>17</v>
      </c>
      <c r="V4" s="1" t="s">
        <v>18</v>
      </c>
      <c r="W4" s="19" t="s">
        <v>19</v>
      </c>
      <c r="X4" s="19" t="s">
        <v>20</v>
      </c>
      <c r="Y4" s="20" t="s">
        <v>21</v>
      </c>
      <c r="Z4" s="20" t="s">
        <v>59</v>
      </c>
      <c r="AA4" s="21" t="s">
        <v>22</v>
      </c>
    </row>
    <row r="5" spans="1:1022" customFormat="1" ht="46.5" customHeight="1" x14ac:dyDescent="0.25">
      <c r="A5" s="82">
        <v>1</v>
      </c>
      <c r="B5" s="91" t="s">
        <v>32</v>
      </c>
      <c r="C5" s="91" t="s">
        <v>34</v>
      </c>
      <c r="D5" s="91" t="s">
        <v>30</v>
      </c>
      <c r="E5" s="82" t="s">
        <v>29</v>
      </c>
      <c r="F5" s="81">
        <v>50.8</v>
      </c>
      <c r="G5" s="82">
        <v>1</v>
      </c>
      <c r="H5" s="60" t="s">
        <v>0</v>
      </c>
      <c r="I5" s="60" t="s">
        <v>1</v>
      </c>
      <c r="J5" s="23" t="s">
        <v>2</v>
      </c>
      <c r="K5" s="24" t="s">
        <v>3</v>
      </c>
      <c r="L5" s="25" t="s">
        <v>26</v>
      </c>
      <c r="M5" s="26" t="s">
        <v>27</v>
      </c>
      <c r="N5" s="27" t="s">
        <v>4</v>
      </c>
      <c r="O5" s="23" t="s">
        <v>1</v>
      </c>
      <c r="P5" s="28" t="s">
        <v>3</v>
      </c>
      <c r="Q5" s="24" t="s">
        <v>5</v>
      </c>
      <c r="R5" s="24" t="s">
        <v>28</v>
      </c>
      <c r="S5" s="25" t="s">
        <v>6</v>
      </c>
      <c r="T5" s="74"/>
      <c r="U5" s="83"/>
      <c r="V5" s="74"/>
      <c r="W5" s="84"/>
      <c r="X5" s="84"/>
      <c r="Y5" s="73"/>
      <c r="Z5" s="73"/>
      <c r="AA5" s="75"/>
      <c r="AB5" s="29"/>
      <c r="AC5" s="29"/>
      <c r="AD5" s="29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</row>
    <row r="6" spans="1:1022" customFormat="1" ht="30" customHeight="1" x14ac:dyDescent="0.25">
      <c r="A6" s="82"/>
      <c r="B6" s="91"/>
      <c r="C6" s="91"/>
      <c r="D6" s="91"/>
      <c r="E6" s="82"/>
      <c r="F6" s="81"/>
      <c r="G6" s="82"/>
      <c r="H6" s="61" t="s">
        <v>39</v>
      </c>
      <c r="I6" s="38" t="s">
        <v>40</v>
      </c>
      <c r="J6" s="30"/>
      <c r="K6" s="31">
        <v>608.29999999999995</v>
      </c>
      <c r="L6" s="32">
        <f>ROUND((K6-(K6*10/110)),2)</f>
        <v>553</v>
      </c>
      <c r="M6" s="33">
        <v>0</v>
      </c>
      <c r="N6" s="34"/>
      <c r="O6" s="35"/>
      <c r="P6" s="36"/>
      <c r="Q6" s="36"/>
      <c r="R6" s="59">
        <f>ROUND((P6-(P6*10/110)),2)</f>
        <v>0</v>
      </c>
      <c r="S6" s="22">
        <f>Q6*R6</f>
        <v>0</v>
      </c>
      <c r="T6" s="74"/>
      <c r="U6" s="83"/>
      <c r="V6" s="74"/>
      <c r="W6" s="84"/>
      <c r="X6" s="84"/>
      <c r="Y6" s="73"/>
      <c r="Z6" s="94"/>
      <c r="AA6" s="75"/>
      <c r="AB6" s="29"/>
      <c r="AC6" s="29"/>
      <c r="AD6" s="29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</row>
    <row r="7" spans="1:1022" customFormat="1" ht="30" customHeight="1" x14ac:dyDescent="0.25">
      <c r="A7" s="82"/>
      <c r="B7" s="91"/>
      <c r="C7" s="91"/>
      <c r="D7" s="91"/>
      <c r="E7" s="82"/>
      <c r="F7" s="81"/>
      <c r="G7" s="82"/>
      <c r="H7" s="61" t="s">
        <v>55</v>
      </c>
      <c r="I7" s="38" t="s">
        <v>56</v>
      </c>
      <c r="J7" s="30"/>
      <c r="K7" s="31">
        <v>572.79999999999995</v>
      </c>
      <c r="L7" s="32">
        <f>ROUND((K7-(K7*10/110)),2)</f>
        <v>520.73</v>
      </c>
      <c r="M7" s="33"/>
      <c r="N7" s="34"/>
      <c r="O7" s="35"/>
      <c r="P7" s="36"/>
      <c r="Q7" s="36"/>
      <c r="R7" s="59"/>
      <c r="S7" s="22"/>
      <c r="T7" s="74"/>
      <c r="U7" s="83"/>
      <c r="V7" s="74"/>
      <c r="W7" s="84"/>
      <c r="X7" s="84"/>
      <c r="Y7" s="73"/>
      <c r="Z7" s="94"/>
      <c r="AA7" s="75"/>
      <c r="AB7" s="29"/>
      <c r="AC7" s="29"/>
      <c r="AD7" s="29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</row>
    <row r="8" spans="1:1022" customFormat="1" ht="30" customHeight="1" x14ac:dyDescent="0.25">
      <c r="A8" s="82"/>
      <c r="B8" s="91"/>
      <c r="C8" s="91"/>
      <c r="D8" s="91"/>
      <c r="E8" s="82"/>
      <c r="F8" s="81"/>
      <c r="G8" s="82"/>
      <c r="H8" s="37"/>
      <c r="I8" s="38"/>
      <c r="J8" s="69"/>
      <c r="K8" s="31"/>
      <c r="L8" s="32"/>
      <c r="M8" s="33"/>
      <c r="N8" s="34"/>
      <c r="O8" s="39"/>
      <c r="P8" s="36"/>
      <c r="Q8" s="36"/>
      <c r="R8" s="59"/>
      <c r="S8" s="22"/>
      <c r="T8" s="74"/>
      <c r="U8" s="83"/>
      <c r="V8" s="74"/>
      <c r="W8" s="84"/>
      <c r="X8" s="84"/>
      <c r="Y8" s="73"/>
      <c r="Z8" s="94"/>
      <c r="AA8" s="75"/>
      <c r="AB8" s="29"/>
      <c r="AC8" s="29"/>
      <c r="AD8" s="29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</row>
    <row r="9" spans="1:1022" customFormat="1" ht="30" customHeight="1" x14ac:dyDescent="0.25">
      <c r="A9" s="82"/>
      <c r="B9" s="91"/>
      <c r="C9" s="91"/>
      <c r="D9" s="91"/>
      <c r="E9" s="92"/>
      <c r="F9" s="81"/>
      <c r="G9" s="82"/>
      <c r="H9" s="37" t="s">
        <v>23</v>
      </c>
      <c r="I9" s="38"/>
      <c r="J9" s="69" t="s">
        <v>35</v>
      </c>
      <c r="K9" s="31">
        <v>602.06690000000003</v>
      </c>
      <c r="L9" s="32">
        <f>ROUND((K9-(K9*10/110)),3)</f>
        <v>547.33399999999995</v>
      </c>
      <c r="M9" s="40"/>
      <c r="N9" s="41"/>
      <c r="O9" s="39"/>
      <c r="P9" s="42"/>
      <c r="Q9" s="36"/>
      <c r="R9" s="59"/>
      <c r="S9" s="22"/>
      <c r="T9" s="74"/>
      <c r="U9" s="74"/>
      <c r="V9" s="74"/>
      <c r="W9" s="74"/>
      <c r="X9" s="74"/>
      <c r="Y9" s="74"/>
      <c r="Z9" s="94"/>
      <c r="AA9" s="74"/>
      <c r="AB9" s="29"/>
      <c r="AC9" s="29"/>
      <c r="AD9" s="29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  <c r="ACO9" s="15"/>
      <c r="ACP9" s="15"/>
      <c r="ACQ9" s="15"/>
      <c r="ACR9" s="15"/>
      <c r="ACS9" s="15"/>
      <c r="ACT9" s="15"/>
      <c r="ACU9" s="15"/>
      <c r="ACV9" s="15"/>
      <c r="ACW9" s="15"/>
      <c r="ACX9" s="15"/>
      <c r="ACY9" s="15"/>
      <c r="ACZ9" s="15"/>
      <c r="ADA9" s="15"/>
      <c r="ADB9" s="15"/>
      <c r="ADC9" s="15"/>
      <c r="ADD9" s="15"/>
      <c r="ADE9" s="15"/>
      <c r="ADF9" s="15"/>
      <c r="ADG9" s="15"/>
      <c r="ADH9" s="15"/>
      <c r="ADI9" s="15"/>
      <c r="ADJ9" s="15"/>
      <c r="ADK9" s="15"/>
      <c r="ADL9" s="15"/>
      <c r="ADM9" s="15"/>
      <c r="ADN9" s="15"/>
      <c r="ADO9" s="15"/>
      <c r="ADP9" s="15"/>
      <c r="ADQ9" s="15"/>
      <c r="ADR9" s="15"/>
      <c r="ADS9" s="15"/>
      <c r="ADT9" s="15"/>
      <c r="ADU9" s="15"/>
      <c r="ADV9" s="15"/>
      <c r="ADW9" s="15"/>
      <c r="ADX9" s="15"/>
      <c r="ADY9" s="15"/>
      <c r="ADZ9" s="15"/>
      <c r="AEA9" s="15"/>
      <c r="AEB9" s="15"/>
      <c r="AEC9" s="15"/>
      <c r="AED9" s="15"/>
      <c r="AEE9" s="15"/>
      <c r="AEF9" s="15"/>
      <c r="AEG9" s="15"/>
      <c r="AEH9" s="15"/>
      <c r="AEI9" s="15"/>
      <c r="AEJ9" s="15"/>
      <c r="AEK9" s="15"/>
      <c r="AEL9" s="15"/>
      <c r="AEM9" s="15"/>
      <c r="AEN9" s="15"/>
      <c r="AEO9" s="15"/>
      <c r="AEP9" s="15"/>
      <c r="AEQ9" s="15"/>
      <c r="AER9" s="15"/>
      <c r="AES9" s="15"/>
      <c r="AET9" s="15"/>
      <c r="AEU9" s="15"/>
      <c r="AEV9" s="15"/>
      <c r="AEW9" s="15"/>
      <c r="AEX9" s="15"/>
      <c r="AEY9" s="15"/>
      <c r="AEZ9" s="15"/>
      <c r="AFA9" s="15"/>
      <c r="AFB9" s="15"/>
      <c r="AFC9" s="15"/>
      <c r="AFD9" s="15"/>
      <c r="AFE9" s="15"/>
      <c r="AFF9" s="15"/>
      <c r="AFG9" s="15"/>
      <c r="AFH9" s="15"/>
      <c r="AFI9" s="15"/>
      <c r="AFJ9" s="15"/>
      <c r="AFK9" s="15"/>
      <c r="AFL9" s="15"/>
      <c r="AFM9" s="15"/>
      <c r="AFN9" s="15"/>
      <c r="AFO9" s="15"/>
      <c r="AFP9" s="15"/>
      <c r="AFQ9" s="15"/>
      <c r="AFR9" s="15"/>
      <c r="AFS9" s="15"/>
      <c r="AFT9" s="15"/>
      <c r="AFU9" s="15"/>
      <c r="AFV9" s="15"/>
      <c r="AFW9" s="15"/>
      <c r="AFX9" s="15"/>
      <c r="AFY9" s="15"/>
      <c r="AFZ9" s="15"/>
      <c r="AGA9" s="15"/>
      <c r="AGB9" s="15"/>
      <c r="AGC9" s="15"/>
      <c r="AGD9" s="15"/>
      <c r="AGE9" s="15"/>
      <c r="AGF9" s="15"/>
      <c r="AGG9" s="15"/>
      <c r="AGH9" s="15"/>
      <c r="AGI9" s="15"/>
      <c r="AGJ9" s="15"/>
      <c r="AGK9" s="15"/>
      <c r="AGL9" s="15"/>
      <c r="AGM9" s="15"/>
      <c r="AGN9" s="15"/>
      <c r="AGO9" s="15"/>
      <c r="AGP9" s="15"/>
      <c r="AGQ9" s="15"/>
      <c r="AGR9" s="15"/>
      <c r="AGS9" s="15"/>
      <c r="AGT9" s="15"/>
      <c r="AGU9" s="15"/>
      <c r="AGV9" s="15"/>
      <c r="AGW9" s="15"/>
      <c r="AGX9" s="15"/>
      <c r="AGY9" s="15"/>
      <c r="AGZ9" s="15"/>
      <c r="AHA9" s="15"/>
      <c r="AHB9" s="15"/>
      <c r="AHC9" s="15"/>
      <c r="AHD9" s="15"/>
      <c r="AHE9" s="15"/>
      <c r="AHF9" s="15"/>
      <c r="AHG9" s="15"/>
      <c r="AHH9" s="15"/>
      <c r="AHI9" s="15"/>
      <c r="AHJ9" s="15"/>
      <c r="AHK9" s="15"/>
      <c r="AHL9" s="15"/>
      <c r="AHM9" s="15"/>
      <c r="AHN9" s="15"/>
      <c r="AHO9" s="15"/>
      <c r="AHP9" s="15"/>
      <c r="AHQ9" s="15"/>
      <c r="AHR9" s="15"/>
      <c r="AHS9" s="15"/>
      <c r="AHT9" s="15"/>
      <c r="AHU9" s="15"/>
      <c r="AHV9" s="15"/>
      <c r="AHW9" s="15"/>
      <c r="AHX9" s="15"/>
      <c r="AHY9" s="15"/>
      <c r="AHZ9" s="15"/>
      <c r="AIA9" s="15"/>
      <c r="AIB9" s="15"/>
      <c r="AIC9" s="15"/>
      <c r="AID9" s="15"/>
      <c r="AIE9" s="15"/>
      <c r="AIF9" s="15"/>
      <c r="AIG9" s="15"/>
      <c r="AIH9" s="15"/>
      <c r="AII9" s="15"/>
      <c r="AIJ9" s="15"/>
      <c r="AIK9" s="15"/>
      <c r="AIL9" s="15"/>
      <c r="AIM9" s="15"/>
      <c r="AIN9" s="15"/>
      <c r="AIO9" s="15"/>
      <c r="AIP9" s="15"/>
      <c r="AIQ9" s="15"/>
      <c r="AIR9" s="15"/>
      <c r="AIS9" s="15"/>
      <c r="AIT9" s="15"/>
      <c r="AIU9" s="15"/>
      <c r="AIV9" s="15"/>
      <c r="AIW9" s="15"/>
      <c r="AIX9" s="15"/>
      <c r="AIY9" s="15"/>
      <c r="AIZ9" s="15"/>
      <c r="AJA9" s="15"/>
      <c r="AJB9" s="15"/>
      <c r="AJC9" s="15"/>
      <c r="AJD9" s="15"/>
      <c r="AJE9" s="15"/>
      <c r="AJF9" s="15"/>
      <c r="AJG9" s="15"/>
      <c r="AJH9" s="15"/>
      <c r="AJI9" s="15"/>
      <c r="AJJ9" s="15"/>
      <c r="AJK9" s="15"/>
      <c r="AJL9" s="15"/>
      <c r="AJM9" s="15"/>
      <c r="AJN9" s="15"/>
      <c r="AJO9" s="15"/>
      <c r="AJP9" s="15"/>
      <c r="AJQ9" s="15"/>
      <c r="AJR9" s="15"/>
      <c r="AJS9" s="15"/>
      <c r="AJT9" s="15"/>
      <c r="AJU9" s="15"/>
      <c r="AJV9" s="15"/>
      <c r="AJW9" s="15"/>
      <c r="AJX9" s="15"/>
      <c r="AJY9" s="15"/>
      <c r="AJZ9" s="15"/>
      <c r="AKA9" s="15"/>
      <c r="AKB9" s="15"/>
      <c r="AKC9" s="15"/>
      <c r="AKD9" s="15"/>
      <c r="AKE9" s="15"/>
      <c r="AKF9" s="15"/>
      <c r="AKG9" s="15"/>
      <c r="AKH9" s="15"/>
      <c r="AKI9" s="15"/>
      <c r="AKJ9" s="15"/>
      <c r="AKK9" s="15"/>
      <c r="AKL9" s="15"/>
      <c r="AKM9" s="15"/>
      <c r="AKN9" s="15"/>
      <c r="AKO9" s="15"/>
      <c r="AKP9" s="15"/>
      <c r="AKQ9" s="15"/>
      <c r="AKR9" s="15"/>
      <c r="AKS9" s="15"/>
      <c r="AKT9" s="15"/>
      <c r="AKU9" s="15"/>
      <c r="AKV9" s="15"/>
      <c r="AKW9" s="15"/>
      <c r="AKX9" s="15"/>
      <c r="AKY9" s="15"/>
      <c r="AKZ9" s="15"/>
      <c r="ALA9" s="15"/>
      <c r="ALB9" s="15"/>
      <c r="ALC9" s="15"/>
      <c r="ALD9" s="15"/>
      <c r="ALE9" s="15"/>
      <c r="ALF9" s="15"/>
      <c r="ALG9" s="15"/>
      <c r="ALH9" s="15"/>
      <c r="ALI9" s="15"/>
      <c r="ALJ9" s="15"/>
      <c r="ALK9" s="15"/>
      <c r="ALL9" s="15"/>
      <c r="ALM9" s="15"/>
      <c r="ALN9" s="15"/>
      <c r="ALO9" s="15"/>
      <c r="ALP9" s="15"/>
      <c r="ALQ9" s="15"/>
      <c r="ALR9" s="15"/>
      <c r="ALS9" s="15"/>
      <c r="ALT9" s="15"/>
      <c r="ALU9" s="15"/>
      <c r="ALV9" s="15"/>
      <c r="ALW9" s="15"/>
      <c r="ALX9" s="15"/>
      <c r="ALY9" s="15"/>
      <c r="ALZ9" s="15"/>
      <c r="AMA9" s="15"/>
      <c r="AMB9" s="15"/>
      <c r="AMC9" s="15"/>
      <c r="AMD9" s="15"/>
      <c r="AME9" s="15"/>
      <c r="AMF9" s="15"/>
      <c r="AMG9" s="15"/>
      <c r="AMH9" s="15"/>
    </row>
    <row r="10" spans="1:1022" customFormat="1" ht="30" customHeight="1" x14ac:dyDescent="0.25">
      <c r="A10" s="82"/>
      <c r="B10" s="91"/>
      <c r="C10" s="91"/>
      <c r="D10" s="91"/>
      <c r="E10" s="92"/>
      <c r="F10" s="81"/>
      <c r="G10" s="82"/>
      <c r="H10" s="37"/>
      <c r="I10" s="70"/>
      <c r="J10" s="69"/>
      <c r="K10" s="31"/>
      <c r="L10" s="44"/>
      <c r="M10" s="45"/>
      <c r="N10" s="46"/>
      <c r="O10" s="43"/>
      <c r="P10" s="42"/>
      <c r="Q10" s="47"/>
      <c r="R10" s="59"/>
      <c r="S10" s="22"/>
      <c r="T10" s="74"/>
      <c r="U10" s="74"/>
      <c r="V10" s="74"/>
      <c r="W10" s="74"/>
      <c r="X10" s="74"/>
      <c r="Y10" s="74"/>
      <c r="Z10" s="95"/>
      <c r="AA10" s="74"/>
      <c r="AB10" s="29"/>
      <c r="AC10" s="29"/>
      <c r="AD10" s="29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</row>
    <row r="11" spans="1:1022" customFormat="1" ht="30" customHeight="1" x14ac:dyDescent="0.25">
      <c r="A11" s="48"/>
      <c r="B11" s="49"/>
      <c r="C11" s="49"/>
      <c r="D11" s="49"/>
      <c r="E11" s="48"/>
      <c r="F11" s="50"/>
      <c r="G11" s="48"/>
      <c r="H11" s="76"/>
      <c r="I11" s="76"/>
      <c r="J11" s="58"/>
      <c r="K11" s="50"/>
      <c r="L11" s="50">
        <f>IFERROR(SMALL(L6:L10,COUNTIF(L6:L10,0)+1),0)</f>
        <v>520.73</v>
      </c>
      <c r="M11" s="50">
        <f>IFERROR(SMALL(M6:M8,COUNTIF(M6:M8,0)+1),0)</f>
        <v>0</v>
      </c>
      <c r="N11" s="51"/>
      <c r="O11" s="51"/>
      <c r="P11" s="52"/>
      <c r="Q11" s="52"/>
      <c r="R11" s="50"/>
      <c r="S11" s="53">
        <f>IFERROR((S6+S8+#REF!+S9+S10)/(Q6+Q8+#REF!+Q9+Q10),0)</f>
        <v>0</v>
      </c>
      <c r="T11" s="50">
        <f>IFERROR((SMALL(L11:S11,COUNTIF(L11:S11,0)+1)),0)</f>
        <v>520.73</v>
      </c>
      <c r="U11" s="50">
        <f>U5</f>
        <v>0</v>
      </c>
      <c r="V11" s="54">
        <f>ROUND((T11+(T11*X11)+((T11+(T11*X11))*W11)),2)</f>
        <v>572.79999999999995</v>
      </c>
      <c r="W11" s="55">
        <v>0.1</v>
      </c>
      <c r="X11" s="55"/>
      <c r="Y11" s="67">
        <f>IFERROR((SMALL(U11:V11,COUNTIF(U11:V11,0)+1)),0)</f>
        <v>572.79999999999995</v>
      </c>
      <c r="Z11" s="67">
        <v>602.07000000000005</v>
      </c>
      <c r="AA11" s="68">
        <f>Z11*F5</f>
        <v>30585.155999999999</v>
      </c>
      <c r="AB11" s="56"/>
      <c r="AC11" s="57"/>
      <c r="AD11" s="29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  <c r="ACO11" s="15"/>
      <c r="ACP11" s="15"/>
      <c r="ACQ11" s="15"/>
      <c r="ACR11" s="15"/>
      <c r="ACS11" s="15"/>
      <c r="ACT11" s="15"/>
      <c r="ACU11" s="15"/>
      <c r="ACV11" s="15"/>
      <c r="ACW11" s="15"/>
      <c r="ACX11" s="15"/>
      <c r="ACY11" s="15"/>
      <c r="ACZ11" s="15"/>
      <c r="ADA11" s="15"/>
      <c r="ADB11" s="15"/>
      <c r="ADC11" s="15"/>
      <c r="ADD11" s="15"/>
      <c r="ADE11" s="15"/>
      <c r="ADF11" s="15"/>
      <c r="ADG11" s="15"/>
      <c r="ADH11" s="15"/>
      <c r="ADI11" s="15"/>
      <c r="ADJ11" s="15"/>
      <c r="ADK11" s="15"/>
      <c r="ADL11" s="15"/>
      <c r="ADM11" s="15"/>
      <c r="ADN11" s="15"/>
      <c r="ADO11" s="15"/>
      <c r="ADP11" s="15"/>
      <c r="ADQ11" s="15"/>
      <c r="ADR11" s="15"/>
      <c r="ADS11" s="15"/>
      <c r="ADT11" s="15"/>
      <c r="ADU11" s="15"/>
      <c r="ADV11" s="15"/>
      <c r="ADW11" s="15"/>
      <c r="ADX11" s="15"/>
      <c r="ADY11" s="15"/>
      <c r="ADZ11" s="15"/>
      <c r="AEA11" s="15"/>
      <c r="AEB11" s="15"/>
      <c r="AEC11" s="15"/>
      <c r="AED11" s="15"/>
      <c r="AEE11" s="15"/>
      <c r="AEF11" s="15"/>
      <c r="AEG11" s="15"/>
      <c r="AEH11" s="15"/>
      <c r="AEI11" s="15"/>
      <c r="AEJ11" s="15"/>
      <c r="AEK11" s="15"/>
      <c r="AEL11" s="15"/>
      <c r="AEM11" s="15"/>
      <c r="AEN11" s="15"/>
      <c r="AEO11" s="15"/>
      <c r="AEP11" s="15"/>
      <c r="AEQ11" s="15"/>
      <c r="AER11" s="15"/>
      <c r="AES11" s="15"/>
      <c r="AET11" s="15"/>
      <c r="AEU11" s="15"/>
      <c r="AEV11" s="15"/>
      <c r="AEW11" s="15"/>
      <c r="AEX11" s="15"/>
      <c r="AEY11" s="15"/>
      <c r="AEZ11" s="15"/>
      <c r="AFA11" s="15"/>
      <c r="AFB11" s="15"/>
      <c r="AFC11" s="15"/>
      <c r="AFD11" s="15"/>
      <c r="AFE11" s="15"/>
      <c r="AFF11" s="15"/>
      <c r="AFG11" s="15"/>
      <c r="AFH11" s="15"/>
      <c r="AFI11" s="15"/>
      <c r="AFJ11" s="15"/>
      <c r="AFK11" s="15"/>
      <c r="AFL11" s="15"/>
      <c r="AFM11" s="15"/>
      <c r="AFN11" s="15"/>
      <c r="AFO11" s="15"/>
      <c r="AFP11" s="15"/>
      <c r="AFQ11" s="15"/>
      <c r="AFR11" s="15"/>
      <c r="AFS11" s="15"/>
      <c r="AFT11" s="15"/>
      <c r="AFU11" s="15"/>
      <c r="AFV11" s="15"/>
      <c r="AFW11" s="15"/>
      <c r="AFX11" s="15"/>
      <c r="AFY11" s="15"/>
      <c r="AFZ11" s="15"/>
      <c r="AGA11" s="15"/>
      <c r="AGB11" s="15"/>
      <c r="AGC11" s="15"/>
      <c r="AGD11" s="15"/>
      <c r="AGE11" s="15"/>
      <c r="AGF11" s="15"/>
      <c r="AGG11" s="15"/>
      <c r="AGH11" s="15"/>
      <c r="AGI11" s="15"/>
      <c r="AGJ11" s="15"/>
      <c r="AGK11" s="15"/>
      <c r="AGL11" s="15"/>
      <c r="AGM11" s="15"/>
      <c r="AGN11" s="15"/>
      <c r="AGO11" s="15"/>
      <c r="AGP11" s="15"/>
      <c r="AGQ11" s="15"/>
      <c r="AGR11" s="15"/>
      <c r="AGS11" s="15"/>
      <c r="AGT11" s="15"/>
      <c r="AGU11" s="15"/>
      <c r="AGV11" s="15"/>
      <c r="AGW11" s="15"/>
      <c r="AGX11" s="15"/>
      <c r="AGY11" s="15"/>
      <c r="AGZ11" s="15"/>
      <c r="AHA11" s="15"/>
      <c r="AHB11" s="15"/>
      <c r="AHC11" s="15"/>
      <c r="AHD11" s="15"/>
      <c r="AHE11" s="15"/>
      <c r="AHF11" s="15"/>
      <c r="AHG11" s="15"/>
      <c r="AHH11" s="15"/>
      <c r="AHI11" s="15"/>
      <c r="AHJ11" s="15"/>
      <c r="AHK11" s="15"/>
      <c r="AHL11" s="15"/>
      <c r="AHM11" s="15"/>
      <c r="AHN11" s="15"/>
      <c r="AHO11" s="15"/>
      <c r="AHP11" s="15"/>
      <c r="AHQ11" s="15"/>
      <c r="AHR11" s="15"/>
      <c r="AHS11" s="15"/>
      <c r="AHT11" s="15"/>
      <c r="AHU11" s="15"/>
      <c r="AHV11" s="15"/>
      <c r="AHW11" s="15"/>
      <c r="AHX11" s="15"/>
      <c r="AHY11" s="15"/>
      <c r="AHZ11" s="15"/>
      <c r="AIA11" s="15"/>
      <c r="AIB11" s="15"/>
      <c r="AIC11" s="15"/>
      <c r="AID11" s="15"/>
      <c r="AIE11" s="15"/>
      <c r="AIF11" s="15"/>
      <c r="AIG11" s="15"/>
      <c r="AIH11" s="15"/>
      <c r="AII11" s="15"/>
      <c r="AIJ11" s="15"/>
      <c r="AIK11" s="15"/>
      <c r="AIL11" s="15"/>
      <c r="AIM11" s="15"/>
      <c r="AIN11" s="15"/>
      <c r="AIO11" s="15"/>
      <c r="AIP11" s="15"/>
      <c r="AIQ11" s="15"/>
      <c r="AIR11" s="15"/>
      <c r="AIS11" s="15"/>
      <c r="AIT11" s="15"/>
      <c r="AIU11" s="15"/>
      <c r="AIV11" s="15"/>
      <c r="AIW11" s="15"/>
      <c r="AIX11" s="15"/>
      <c r="AIY11" s="15"/>
      <c r="AIZ11" s="15"/>
      <c r="AJA11" s="15"/>
      <c r="AJB11" s="15"/>
      <c r="AJC11" s="15"/>
      <c r="AJD11" s="15"/>
      <c r="AJE11" s="15"/>
      <c r="AJF11" s="15"/>
      <c r="AJG11" s="15"/>
      <c r="AJH11" s="15"/>
      <c r="AJI11" s="15"/>
      <c r="AJJ11" s="15"/>
      <c r="AJK11" s="15"/>
      <c r="AJL11" s="15"/>
      <c r="AJM11" s="15"/>
      <c r="AJN11" s="15"/>
      <c r="AJO11" s="15"/>
      <c r="AJP11" s="15"/>
      <c r="AJQ11" s="15"/>
      <c r="AJR11" s="15"/>
      <c r="AJS11" s="15"/>
      <c r="AJT11" s="15"/>
      <c r="AJU11" s="15"/>
      <c r="AJV11" s="15"/>
      <c r="AJW11" s="15"/>
      <c r="AJX11" s="15"/>
      <c r="AJY11" s="15"/>
      <c r="AJZ11" s="15"/>
      <c r="AKA11" s="15"/>
      <c r="AKB11" s="15"/>
      <c r="AKC11" s="15"/>
      <c r="AKD11" s="15"/>
      <c r="AKE11" s="15"/>
      <c r="AKF11" s="15"/>
      <c r="AKG11" s="15"/>
      <c r="AKH11" s="15"/>
      <c r="AKI11" s="15"/>
      <c r="AKJ11" s="15"/>
      <c r="AKK11" s="15"/>
      <c r="AKL11" s="15"/>
      <c r="AKM11" s="15"/>
      <c r="AKN11" s="15"/>
      <c r="AKO11" s="15"/>
      <c r="AKP11" s="15"/>
      <c r="AKQ11" s="15"/>
      <c r="AKR11" s="15"/>
      <c r="AKS11" s="15"/>
      <c r="AKT11" s="15"/>
      <c r="AKU11" s="15"/>
      <c r="AKV11" s="15"/>
      <c r="AKW11" s="15"/>
      <c r="AKX11" s="15"/>
      <c r="AKY11" s="15"/>
      <c r="AKZ11" s="15"/>
      <c r="ALA11" s="15"/>
      <c r="ALB11" s="15"/>
      <c r="ALC11" s="15"/>
      <c r="ALD11" s="15"/>
      <c r="ALE11" s="15"/>
      <c r="ALF11" s="15"/>
      <c r="ALG11" s="15"/>
      <c r="ALH11" s="15"/>
      <c r="ALI11" s="15"/>
      <c r="ALJ11" s="15"/>
      <c r="ALK11" s="15"/>
      <c r="ALL11" s="15"/>
      <c r="ALM11" s="15"/>
      <c r="ALN11" s="15"/>
      <c r="ALO11" s="15"/>
      <c r="ALP11" s="15"/>
      <c r="ALQ11" s="15"/>
      <c r="ALR11" s="15"/>
      <c r="ALS11" s="15"/>
      <c r="ALT11" s="15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</row>
    <row r="12" spans="1:1022" customFormat="1" ht="46.5" customHeight="1" x14ac:dyDescent="0.25">
      <c r="A12" s="82">
        <v>2</v>
      </c>
      <c r="B12" s="91" t="s">
        <v>32</v>
      </c>
      <c r="C12" s="91" t="s">
        <v>36</v>
      </c>
      <c r="D12" s="91" t="s">
        <v>30</v>
      </c>
      <c r="E12" s="82" t="s">
        <v>37</v>
      </c>
      <c r="F12" s="81">
        <v>100</v>
      </c>
      <c r="G12" s="82">
        <v>1</v>
      </c>
      <c r="H12" s="60" t="s">
        <v>0</v>
      </c>
      <c r="I12" s="60" t="s">
        <v>1</v>
      </c>
      <c r="J12" s="23" t="s">
        <v>2</v>
      </c>
      <c r="K12" s="24" t="s">
        <v>3</v>
      </c>
      <c r="L12" s="25" t="s">
        <v>26</v>
      </c>
      <c r="M12" s="26" t="s">
        <v>27</v>
      </c>
      <c r="N12" s="27" t="s">
        <v>4</v>
      </c>
      <c r="O12" s="23" t="s">
        <v>1</v>
      </c>
      <c r="P12" s="28" t="s">
        <v>3</v>
      </c>
      <c r="Q12" s="24" t="s">
        <v>5</v>
      </c>
      <c r="R12" s="24" t="s">
        <v>28</v>
      </c>
      <c r="S12" s="25" t="s">
        <v>6</v>
      </c>
      <c r="T12" s="74"/>
      <c r="U12" s="83"/>
      <c r="V12" s="74"/>
      <c r="W12" s="84"/>
      <c r="X12" s="84"/>
      <c r="Y12" s="73"/>
      <c r="Z12" s="73"/>
      <c r="AA12" s="93"/>
      <c r="AB12" s="29"/>
      <c r="AC12" s="29"/>
      <c r="AD12" s="29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  <c r="RI12" s="15"/>
      <c r="RJ12" s="15"/>
      <c r="RK12" s="15"/>
      <c r="RL12" s="15"/>
      <c r="RM12" s="15"/>
      <c r="RN12" s="15"/>
      <c r="RO12" s="15"/>
      <c r="RP12" s="15"/>
      <c r="RQ12" s="15"/>
      <c r="RR12" s="15"/>
      <c r="RS12" s="15"/>
      <c r="RT12" s="15"/>
      <c r="RU12" s="15"/>
      <c r="RV12" s="15"/>
      <c r="RW12" s="15"/>
      <c r="RX12" s="15"/>
      <c r="RY12" s="15"/>
      <c r="RZ12" s="15"/>
      <c r="SA12" s="15"/>
      <c r="SB12" s="15"/>
      <c r="SC12" s="15"/>
      <c r="SD12" s="15"/>
      <c r="SE12" s="15"/>
      <c r="SF12" s="15"/>
      <c r="SG12" s="15"/>
      <c r="SH12" s="15"/>
      <c r="SI12" s="15"/>
      <c r="SJ12" s="15"/>
      <c r="SK12" s="15"/>
      <c r="SL12" s="15"/>
      <c r="SM12" s="15"/>
      <c r="SN12" s="15"/>
      <c r="SO12" s="15"/>
      <c r="SP12" s="15"/>
      <c r="SQ12" s="15"/>
      <c r="SR12" s="15"/>
      <c r="SS12" s="15"/>
      <c r="ST12" s="15"/>
      <c r="SU12" s="15"/>
      <c r="SV12" s="15"/>
      <c r="SW12" s="15"/>
      <c r="SX12" s="15"/>
      <c r="SY12" s="15"/>
      <c r="SZ12" s="15"/>
      <c r="TA12" s="15"/>
      <c r="TB12" s="15"/>
      <c r="TC12" s="15"/>
      <c r="TD12" s="15"/>
      <c r="TE12" s="15"/>
      <c r="TF12" s="15"/>
      <c r="TG12" s="15"/>
      <c r="TH12" s="15"/>
      <c r="TI12" s="15"/>
      <c r="TJ12" s="15"/>
      <c r="TK12" s="15"/>
      <c r="TL12" s="15"/>
      <c r="TM12" s="15"/>
      <c r="TN12" s="15"/>
      <c r="TO12" s="15"/>
      <c r="TP12" s="15"/>
      <c r="TQ12" s="15"/>
      <c r="TR12" s="15"/>
      <c r="TS12" s="15"/>
      <c r="TT12" s="15"/>
      <c r="TU12" s="15"/>
      <c r="TV12" s="15"/>
      <c r="TW12" s="15"/>
      <c r="TX12" s="15"/>
      <c r="TY12" s="15"/>
      <c r="TZ12" s="15"/>
      <c r="UA12" s="15"/>
      <c r="UB12" s="15"/>
      <c r="UC12" s="15"/>
      <c r="UD12" s="15"/>
      <c r="UE12" s="15"/>
      <c r="UF12" s="15"/>
      <c r="UG12" s="15"/>
      <c r="UH12" s="15"/>
      <c r="UI12" s="15"/>
      <c r="UJ12" s="15"/>
      <c r="UK12" s="15"/>
      <c r="UL12" s="15"/>
      <c r="UM12" s="15"/>
      <c r="UN12" s="15"/>
      <c r="UO12" s="15"/>
      <c r="UP12" s="15"/>
      <c r="UQ12" s="15"/>
      <c r="UR12" s="15"/>
      <c r="US12" s="15"/>
      <c r="UT12" s="15"/>
      <c r="UU12" s="15"/>
      <c r="UV12" s="15"/>
      <c r="UW12" s="15"/>
      <c r="UX12" s="15"/>
      <c r="UY12" s="15"/>
      <c r="UZ12" s="15"/>
      <c r="VA12" s="15"/>
      <c r="VB12" s="15"/>
      <c r="VC12" s="15"/>
      <c r="VD12" s="15"/>
      <c r="VE12" s="15"/>
      <c r="VF12" s="15"/>
      <c r="VG12" s="15"/>
      <c r="VH12" s="15"/>
      <c r="VI12" s="15"/>
      <c r="VJ12" s="15"/>
      <c r="VK12" s="15"/>
      <c r="VL12" s="15"/>
      <c r="VM12" s="15"/>
      <c r="VN12" s="15"/>
      <c r="VO12" s="15"/>
      <c r="VP12" s="15"/>
      <c r="VQ12" s="15"/>
      <c r="VR12" s="15"/>
      <c r="VS12" s="15"/>
      <c r="VT12" s="15"/>
      <c r="VU12" s="15"/>
      <c r="VV12" s="15"/>
      <c r="VW12" s="15"/>
      <c r="VX12" s="15"/>
      <c r="VY12" s="15"/>
      <c r="VZ12" s="15"/>
      <c r="WA12" s="15"/>
      <c r="WB12" s="15"/>
      <c r="WC12" s="15"/>
      <c r="WD12" s="15"/>
      <c r="WE12" s="15"/>
      <c r="WF12" s="15"/>
      <c r="WG12" s="15"/>
      <c r="WH12" s="15"/>
      <c r="WI12" s="15"/>
      <c r="WJ12" s="15"/>
      <c r="WK12" s="15"/>
      <c r="WL12" s="15"/>
      <c r="WM12" s="15"/>
      <c r="WN12" s="15"/>
      <c r="WO12" s="15"/>
      <c r="WP12" s="15"/>
      <c r="WQ12" s="15"/>
      <c r="WR12" s="15"/>
      <c r="WS12" s="15"/>
      <c r="WT12" s="15"/>
      <c r="WU12" s="15"/>
      <c r="WV12" s="15"/>
      <c r="WW12" s="15"/>
      <c r="WX12" s="15"/>
      <c r="WY12" s="15"/>
      <c r="WZ12" s="15"/>
      <c r="XA12" s="15"/>
      <c r="XB12" s="15"/>
      <c r="XC12" s="15"/>
      <c r="XD12" s="15"/>
      <c r="XE12" s="15"/>
      <c r="XF12" s="15"/>
      <c r="XG12" s="15"/>
      <c r="XH12" s="15"/>
      <c r="XI12" s="15"/>
      <c r="XJ12" s="15"/>
      <c r="XK12" s="15"/>
      <c r="XL12" s="15"/>
      <c r="XM12" s="15"/>
      <c r="XN12" s="15"/>
      <c r="XO12" s="15"/>
      <c r="XP12" s="15"/>
      <c r="XQ12" s="15"/>
      <c r="XR12" s="15"/>
      <c r="XS12" s="15"/>
      <c r="XT12" s="15"/>
      <c r="XU12" s="15"/>
      <c r="XV12" s="15"/>
      <c r="XW12" s="15"/>
      <c r="XX12" s="15"/>
      <c r="XY12" s="15"/>
      <c r="XZ12" s="15"/>
      <c r="YA12" s="15"/>
      <c r="YB12" s="15"/>
      <c r="YC12" s="15"/>
      <c r="YD12" s="15"/>
      <c r="YE12" s="15"/>
      <c r="YF12" s="15"/>
      <c r="YG12" s="15"/>
      <c r="YH12" s="15"/>
      <c r="YI12" s="15"/>
      <c r="YJ12" s="15"/>
      <c r="YK12" s="15"/>
      <c r="YL12" s="15"/>
      <c r="YM12" s="15"/>
      <c r="YN12" s="15"/>
      <c r="YO12" s="15"/>
      <c r="YP12" s="15"/>
      <c r="YQ12" s="15"/>
      <c r="YR12" s="15"/>
      <c r="YS12" s="15"/>
      <c r="YT12" s="15"/>
      <c r="YU12" s="15"/>
      <c r="YV12" s="15"/>
      <c r="YW12" s="15"/>
      <c r="YX12" s="15"/>
      <c r="YY12" s="15"/>
      <c r="YZ12" s="15"/>
      <c r="ZA12" s="15"/>
      <c r="ZB12" s="15"/>
      <c r="ZC12" s="15"/>
      <c r="ZD12" s="15"/>
      <c r="ZE12" s="15"/>
      <c r="ZF12" s="15"/>
      <c r="ZG12" s="15"/>
      <c r="ZH12" s="15"/>
      <c r="ZI12" s="15"/>
      <c r="ZJ12" s="15"/>
      <c r="ZK12" s="15"/>
      <c r="ZL12" s="15"/>
      <c r="ZM12" s="15"/>
      <c r="ZN12" s="15"/>
      <c r="ZO12" s="15"/>
      <c r="ZP12" s="15"/>
      <c r="ZQ12" s="15"/>
      <c r="ZR12" s="15"/>
      <c r="ZS12" s="15"/>
      <c r="ZT12" s="15"/>
      <c r="ZU12" s="15"/>
      <c r="ZV12" s="15"/>
      <c r="ZW12" s="15"/>
      <c r="ZX12" s="15"/>
      <c r="ZY12" s="15"/>
      <c r="ZZ12" s="15"/>
      <c r="AAA12" s="15"/>
      <c r="AAB12" s="15"/>
      <c r="AAC12" s="15"/>
      <c r="AAD12" s="15"/>
      <c r="AAE12" s="15"/>
      <c r="AAF12" s="15"/>
      <c r="AAG12" s="15"/>
      <c r="AAH12" s="15"/>
      <c r="AAI12" s="15"/>
      <c r="AAJ12" s="15"/>
      <c r="AAK12" s="15"/>
      <c r="AAL12" s="15"/>
      <c r="AAM12" s="15"/>
      <c r="AAN12" s="15"/>
      <c r="AAO12" s="15"/>
      <c r="AAP12" s="15"/>
      <c r="AAQ12" s="15"/>
      <c r="AAR12" s="15"/>
      <c r="AAS12" s="15"/>
      <c r="AAT12" s="15"/>
      <c r="AAU12" s="15"/>
      <c r="AAV12" s="15"/>
      <c r="AAW12" s="15"/>
      <c r="AAX12" s="15"/>
      <c r="AAY12" s="15"/>
      <c r="AAZ12" s="15"/>
      <c r="ABA12" s="15"/>
      <c r="ABB12" s="15"/>
      <c r="ABC12" s="15"/>
      <c r="ABD12" s="15"/>
      <c r="ABE12" s="15"/>
      <c r="ABF12" s="15"/>
      <c r="ABG12" s="15"/>
      <c r="ABH12" s="15"/>
      <c r="ABI12" s="15"/>
      <c r="ABJ12" s="15"/>
      <c r="ABK12" s="15"/>
      <c r="ABL12" s="15"/>
      <c r="ABM12" s="15"/>
      <c r="ABN12" s="15"/>
      <c r="ABO12" s="15"/>
      <c r="ABP12" s="15"/>
      <c r="ABQ12" s="15"/>
      <c r="ABR12" s="15"/>
      <c r="ABS12" s="15"/>
      <c r="ABT12" s="15"/>
      <c r="ABU12" s="15"/>
      <c r="ABV12" s="15"/>
      <c r="ABW12" s="15"/>
      <c r="ABX12" s="15"/>
      <c r="ABY12" s="15"/>
      <c r="ABZ12" s="15"/>
      <c r="ACA12" s="15"/>
      <c r="ACB12" s="15"/>
      <c r="ACC12" s="15"/>
      <c r="ACD12" s="15"/>
      <c r="ACE12" s="15"/>
      <c r="ACF12" s="15"/>
      <c r="ACG12" s="15"/>
      <c r="ACH12" s="15"/>
      <c r="ACI12" s="15"/>
      <c r="ACJ12" s="15"/>
      <c r="ACK12" s="15"/>
      <c r="ACL12" s="15"/>
      <c r="ACM12" s="15"/>
      <c r="ACN12" s="15"/>
      <c r="ACO12" s="15"/>
      <c r="ACP12" s="15"/>
      <c r="ACQ12" s="15"/>
      <c r="ACR12" s="15"/>
      <c r="ACS12" s="15"/>
      <c r="ACT12" s="15"/>
      <c r="ACU12" s="15"/>
      <c r="ACV12" s="15"/>
      <c r="ACW12" s="15"/>
      <c r="ACX12" s="15"/>
      <c r="ACY12" s="15"/>
      <c r="ACZ12" s="15"/>
      <c r="ADA12" s="15"/>
      <c r="ADB12" s="15"/>
      <c r="ADC12" s="15"/>
      <c r="ADD12" s="15"/>
      <c r="ADE12" s="15"/>
      <c r="ADF12" s="15"/>
      <c r="ADG12" s="15"/>
      <c r="ADH12" s="15"/>
      <c r="ADI12" s="15"/>
      <c r="ADJ12" s="15"/>
      <c r="ADK12" s="15"/>
      <c r="ADL12" s="15"/>
      <c r="ADM12" s="15"/>
      <c r="ADN12" s="15"/>
      <c r="ADO12" s="15"/>
      <c r="ADP12" s="15"/>
      <c r="ADQ12" s="15"/>
      <c r="ADR12" s="15"/>
      <c r="ADS12" s="15"/>
      <c r="ADT12" s="15"/>
      <c r="ADU12" s="15"/>
      <c r="ADV12" s="15"/>
      <c r="ADW12" s="15"/>
      <c r="ADX12" s="15"/>
      <c r="ADY12" s="15"/>
      <c r="ADZ12" s="15"/>
      <c r="AEA12" s="15"/>
      <c r="AEB12" s="15"/>
      <c r="AEC12" s="15"/>
      <c r="AED12" s="15"/>
      <c r="AEE12" s="15"/>
      <c r="AEF12" s="15"/>
      <c r="AEG12" s="15"/>
      <c r="AEH12" s="15"/>
      <c r="AEI12" s="15"/>
      <c r="AEJ12" s="15"/>
      <c r="AEK12" s="15"/>
      <c r="AEL12" s="15"/>
      <c r="AEM12" s="15"/>
      <c r="AEN12" s="15"/>
      <c r="AEO12" s="15"/>
      <c r="AEP12" s="15"/>
      <c r="AEQ12" s="15"/>
      <c r="AER12" s="15"/>
      <c r="AES12" s="15"/>
      <c r="AET12" s="15"/>
      <c r="AEU12" s="15"/>
      <c r="AEV12" s="15"/>
      <c r="AEW12" s="15"/>
      <c r="AEX12" s="15"/>
      <c r="AEY12" s="15"/>
      <c r="AEZ12" s="15"/>
      <c r="AFA12" s="15"/>
      <c r="AFB12" s="15"/>
      <c r="AFC12" s="15"/>
      <c r="AFD12" s="15"/>
      <c r="AFE12" s="15"/>
      <c r="AFF12" s="15"/>
      <c r="AFG12" s="15"/>
      <c r="AFH12" s="15"/>
      <c r="AFI12" s="15"/>
      <c r="AFJ12" s="15"/>
      <c r="AFK12" s="15"/>
      <c r="AFL12" s="15"/>
      <c r="AFM12" s="15"/>
      <c r="AFN12" s="15"/>
      <c r="AFO12" s="15"/>
      <c r="AFP12" s="15"/>
      <c r="AFQ12" s="15"/>
      <c r="AFR12" s="15"/>
      <c r="AFS12" s="15"/>
      <c r="AFT12" s="15"/>
      <c r="AFU12" s="15"/>
      <c r="AFV12" s="15"/>
      <c r="AFW12" s="15"/>
      <c r="AFX12" s="15"/>
      <c r="AFY12" s="15"/>
      <c r="AFZ12" s="15"/>
      <c r="AGA12" s="15"/>
      <c r="AGB12" s="15"/>
      <c r="AGC12" s="15"/>
      <c r="AGD12" s="15"/>
      <c r="AGE12" s="15"/>
      <c r="AGF12" s="15"/>
      <c r="AGG12" s="15"/>
      <c r="AGH12" s="15"/>
      <c r="AGI12" s="15"/>
      <c r="AGJ12" s="15"/>
      <c r="AGK12" s="15"/>
      <c r="AGL12" s="15"/>
      <c r="AGM12" s="15"/>
      <c r="AGN12" s="15"/>
      <c r="AGO12" s="15"/>
      <c r="AGP12" s="15"/>
      <c r="AGQ12" s="15"/>
      <c r="AGR12" s="15"/>
      <c r="AGS12" s="15"/>
      <c r="AGT12" s="15"/>
      <c r="AGU12" s="15"/>
      <c r="AGV12" s="15"/>
      <c r="AGW12" s="15"/>
      <c r="AGX12" s="15"/>
      <c r="AGY12" s="15"/>
      <c r="AGZ12" s="15"/>
      <c r="AHA12" s="15"/>
      <c r="AHB12" s="15"/>
      <c r="AHC12" s="15"/>
      <c r="AHD12" s="15"/>
      <c r="AHE12" s="15"/>
      <c r="AHF12" s="15"/>
      <c r="AHG12" s="15"/>
      <c r="AHH12" s="15"/>
      <c r="AHI12" s="15"/>
      <c r="AHJ12" s="15"/>
      <c r="AHK12" s="15"/>
      <c r="AHL12" s="15"/>
      <c r="AHM12" s="15"/>
      <c r="AHN12" s="15"/>
      <c r="AHO12" s="15"/>
      <c r="AHP12" s="15"/>
      <c r="AHQ12" s="15"/>
      <c r="AHR12" s="15"/>
      <c r="AHS12" s="15"/>
      <c r="AHT12" s="15"/>
      <c r="AHU12" s="15"/>
      <c r="AHV12" s="15"/>
      <c r="AHW12" s="15"/>
      <c r="AHX12" s="15"/>
      <c r="AHY12" s="15"/>
      <c r="AHZ12" s="15"/>
      <c r="AIA12" s="15"/>
      <c r="AIB12" s="15"/>
      <c r="AIC12" s="15"/>
      <c r="AID12" s="15"/>
      <c r="AIE12" s="15"/>
      <c r="AIF12" s="15"/>
      <c r="AIG12" s="15"/>
      <c r="AIH12" s="15"/>
      <c r="AII12" s="15"/>
      <c r="AIJ12" s="15"/>
      <c r="AIK12" s="15"/>
      <c r="AIL12" s="15"/>
      <c r="AIM12" s="15"/>
      <c r="AIN12" s="15"/>
      <c r="AIO12" s="15"/>
      <c r="AIP12" s="15"/>
      <c r="AIQ12" s="15"/>
      <c r="AIR12" s="15"/>
      <c r="AIS12" s="15"/>
      <c r="AIT12" s="15"/>
      <c r="AIU12" s="15"/>
      <c r="AIV12" s="15"/>
      <c r="AIW12" s="15"/>
      <c r="AIX12" s="15"/>
      <c r="AIY12" s="15"/>
      <c r="AIZ12" s="15"/>
      <c r="AJA12" s="15"/>
      <c r="AJB12" s="15"/>
      <c r="AJC12" s="15"/>
      <c r="AJD12" s="15"/>
      <c r="AJE12" s="15"/>
      <c r="AJF12" s="15"/>
      <c r="AJG12" s="15"/>
      <c r="AJH12" s="15"/>
      <c r="AJI12" s="15"/>
      <c r="AJJ12" s="15"/>
      <c r="AJK12" s="15"/>
      <c r="AJL12" s="15"/>
      <c r="AJM12" s="15"/>
      <c r="AJN12" s="15"/>
      <c r="AJO12" s="15"/>
      <c r="AJP12" s="15"/>
      <c r="AJQ12" s="15"/>
      <c r="AJR12" s="15"/>
      <c r="AJS12" s="15"/>
      <c r="AJT12" s="15"/>
      <c r="AJU12" s="15"/>
      <c r="AJV12" s="15"/>
      <c r="AJW12" s="15"/>
      <c r="AJX12" s="15"/>
      <c r="AJY12" s="15"/>
      <c r="AJZ12" s="15"/>
      <c r="AKA12" s="15"/>
      <c r="AKB12" s="15"/>
      <c r="AKC12" s="15"/>
      <c r="AKD12" s="15"/>
      <c r="AKE12" s="15"/>
      <c r="AKF12" s="15"/>
      <c r="AKG12" s="15"/>
      <c r="AKH12" s="15"/>
      <c r="AKI12" s="15"/>
      <c r="AKJ12" s="15"/>
      <c r="AKK12" s="15"/>
      <c r="AKL12" s="15"/>
      <c r="AKM12" s="15"/>
      <c r="AKN12" s="15"/>
      <c r="AKO12" s="15"/>
      <c r="AKP12" s="15"/>
      <c r="AKQ12" s="15"/>
      <c r="AKR12" s="15"/>
      <c r="AKS12" s="15"/>
      <c r="AKT12" s="15"/>
      <c r="AKU12" s="15"/>
      <c r="AKV12" s="15"/>
      <c r="AKW12" s="15"/>
      <c r="AKX12" s="15"/>
      <c r="AKY12" s="15"/>
      <c r="AKZ12" s="15"/>
      <c r="ALA12" s="15"/>
      <c r="ALB12" s="15"/>
      <c r="ALC12" s="15"/>
      <c r="ALD12" s="15"/>
      <c r="ALE12" s="15"/>
      <c r="ALF12" s="15"/>
      <c r="ALG12" s="15"/>
      <c r="ALH12" s="15"/>
      <c r="ALI12" s="15"/>
      <c r="ALJ12" s="15"/>
      <c r="ALK12" s="15"/>
      <c r="ALL12" s="15"/>
      <c r="ALM12" s="15"/>
      <c r="ALN12" s="15"/>
      <c r="ALO12" s="15"/>
      <c r="ALP12" s="15"/>
      <c r="ALQ12" s="15"/>
      <c r="ALR12" s="15"/>
      <c r="ALS12" s="15"/>
      <c r="ALT12" s="15"/>
      <c r="ALU12" s="15"/>
      <c r="ALV12" s="15"/>
      <c r="ALW12" s="15"/>
      <c r="ALX12" s="15"/>
      <c r="ALY12" s="15"/>
      <c r="ALZ12" s="15"/>
      <c r="AMA12" s="15"/>
      <c r="AMB12" s="15"/>
      <c r="AMC12" s="15"/>
      <c r="AMD12" s="15"/>
      <c r="AME12" s="15"/>
      <c r="AMF12" s="15"/>
      <c r="AMG12" s="15"/>
      <c r="AMH12" s="15"/>
    </row>
    <row r="13" spans="1:1022" customFormat="1" ht="30" customHeight="1" x14ac:dyDescent="0.25">
      <c r="A13" s="82"/>
      <c r="B13" s="91"/>
      <c r="C13" s="91"/>
      <c r="D13" s="91"/>
      <c r="E13" s="82"/>
      <c r="F13" s="81"/>
      <c r="G13" s="82"/>
      <c r="H13" s="61" t="s">
        <v>57</v>
      </c>
      <c r="I13" s="38" t="s">
        <v>58</v>
      </c>
      <c r="J13" s="30"/>
      <c r="K13" s="31">
        <v>308.97000000000003</v>
      </c>
      <c r="L13" s="32">
        <f>ROUND((K13-(K13*10/110)),2)</f>
        <v>280.88</v>
      </c>
      <c r="M13" s="33">
        <v>0</v>
      </c>
      <c r="N13" s="34"/>
      <c r="O13" s="35"/>
      <c r="P13" s="36"/>
      <c r="Q13" s="36"/>
      <c r="R13" s="62">
        <f>ROUND((P13-(P13*10/110)),2)</f>
        <v>0</v>
      </c>
      <c r="S13" s="22">
        <f>Q13*R13</f>
        <v>0</v>
      </c>
      <c r="T13" s="74"/>
      <c r="U13" s="83"/>
      <c r="V13" s="74"/>
      <c r="W13" s="84"/>
      <c r="X13" s="84"/>
      <c r="Y13" s="73"/>
      <c r="Z13" s="94"/>
      <c r="AA13" s="93"/>
      <c r="AB13" s="29"/>
      <c r="AC13" s="29"/>
      <c r="AD13" s="29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</row>
    <row r="14" spans="1:1022" customFormat="1" ht="30" customHeight="1" x14ac:dyDescent="0.25">
      <c r="A14" s="82"/>
      <c r="B14" s="91"/>
      <c r="C14" s="91"/>
      <c r="D14" s="91"/>
      <c r="E14" s="82"/>
      <c r="F14" s="81"/>
      <c r="G14" s="82"/>
      <c r="H14" s="61" t="s">
        <v>41</v>
      </c>
      <c r="I14" s="38" t="s">
        <v>42</v>
      </c>
      <c r="J14" s="30"/>
      <c r="K14" s="31">
        <v>323.87</v>
      </c>
      <c r="L14" s="32">
        <f>ROUND((K14-(K14*10/110)),2)</f>
        <v>294.43</v>
      </c>
      <c r="M14" s="33"/>
      <c r="N14" s="34"/>
      <c r="O14" s="35"/>
      <c r="P14" s="36"/>
      <c r="Q14" s="36"/>
      <c r="R14" s="64"/>
      <c r="S14" s="22"/>
      <c r="T14" s="74"/>
      <c r="U14" s="83"/>
      <c r="V14" s="74"/>
      <c r="W14" s="84"/>
      <c r="X14" s="84"/>
      <c r="Y14" s="73"/>
      <c r="Z14" s="94"/>
      <c r="AA14" s="93"/>
      <c r="AB14" s="29"/>
      <c r="AC14" s="29"/>
      <c r="AD14" s="29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15"/>
      <c r="SZ14" s="15"/>
      <c r="TA14" s="15"/>
      <c r="TB14" s="15"/>
      <c r="TC14" s="15"/>
      <c r="TD14" s="15"/>
      <c r="TE14" s="15"/>
      <c r="TF14" s="15"/>
      <c r="TG14" s="15"/>
      <c r="TH14" s="15"/>
      <c r="TI14" s="15"/>
      <c r="TJ14" s="1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  <c r="VM14" s="15"/>
      <c r="VN14" s="15"/>
      <c r="VO14" s="15"/>
      <c r="VP14" s="15"/>
      <c r="VQ14" s="15"/>
      <c r="VR14" s="15"/>
      <c r="VS14" s="15"/>
      <c r="VT14" s="15"/>
      <c r="VU14" s="15"/>
      <c r="VV14" s="15"/>
      <c r="VW14" s="15"/>
      <c r="VX14" s="1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15"/>
      <c r="WW14" s="15"/>
      <c r="WX14" s="15"/>
      <c r="WY14" s="15"/>
      <c r="WZ14" s="15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1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  <c r="ZQ14" s="15"/>
      <c r="ZR14" s="15"/>
      <c r="ZS14" s="15"/>
      <c r="ZT14" s="15"/>
      <c r="ZU14" s="15"/>
      <c r="ZV14" s="15"/>
      <c r="ZW14" s="15"/>
      <c r="ZX14" s="15"/>
      <c r="ZY14" s="15"/>
      <c r="ZZ14" s="15"/>
      <c r="AAA14" s="15"/>
      <c r="AAB14" s="15"/>
      <c r="AAC14" s="15"/>
      <c r="AAD14" s="15"/>
      <c r="AAE14" s="15"/>
      <c r="AAF14" s="15"/>
      <c r="AAG14" s="15"/>
      <c r="AAH14" s="15"/>
      <c r="AAI14" s="15"/>
      <c r="AAJ14" s="15"/>
      <c r="AAK14" s="15"/>
      <c r="AAL14" s="15"/>
      <c r="AAM14" s="15"/>
      <c r="AAN14" s="15"/>
      <c r="AAO14" s="15"/>
      <c r="AAP14" s="15"/>
      <c r="AAQ14" s="15"/>
      <c r="AAR14" s="15"/>
      <c r="AAS14" s="15"/>
      <c r="AAT14" s="15"/>
      <c r="AAU14" s="15"/>
      <c r="AAV14" s="15"/>
      <c r="AAW14" s="15"/>
      <c r="AAX14" s="15"/>
      <c r="AAY14" s="15"/>
      <c r="AAZ14" s="15"/>
      <c r="ABA14" s="15"/>
      <c r="ABB14" s="15"/>
      <c r="ABC14" s="15"/>
      <c r="ABD14" s="15"/>
      <c r="ABE14" s="15"/>
      <c r="ABF14" s="15"/>
      <c r="ABG14" s="15"/>
      <c r="ABH14" s="15"/>
      <c r="ABI14" s="15"/>
      <c r="ABJ14" s="15"/>
      <c r="ABK14" s="15"/>
      <c r="ABL14" s="15"/>
      <c r="ABM14" s="15"/>
      <c r="ABN14" s="15"/>
      <c r="ABO14" s="15"/>
      <c r="ABP14" s="15"/>
      <c r="ABQ14" s="15"/>
      <c r="ABR14" s="15"/>
      <c r="ABS14" s="15"/>
      <c r="ABT14" s="15"/>
      <c r="ABU14" s="15"/>
      <c r="ABV14" s="15"/>
      <c r="ABW14" s="15"/>
      <c r="ABX14" s="15"/>
      <c r="ABY14" s="15"/>
      <c r="ABZ14" s="15"/>
      <c r="ACA14" s="15"/>
      <c r="ACB14" s="15"/>
      <c r="ACC14" s="15"/>
      <c r="ACD14" s="15"/>
      <c r="ACE14" s="15"/>
      <c r="ACF14" s="15"/>
      <c r="ACG14" s="15"/>
      <c r="ACH14" s="15"/>
      <c r="ACI14" s="15"/>
      <c r="ACJ14" s="15"/>
      <c r="ACK14" s="15"/>
      <c r="ACL14" s="15"/>
      <c r="ACM14" s="15"/>
      <c r="ACN14" s="15"/>
      <c r="ACO14" s="15"/>
      <c r="ACP14" s="15"/>
      <c r="ACQ14" s="15"/>
      <c r="ACR14" s="15"/>
      <c r="ACS14" s="15"/>
      <c r="ACT14" s="15"/>
      <c r="ACU14" s="15"/>
      <c r="ACV14" s="15"/>
      <c r="ACW14" s="15"/>
      <c r="ACX14" s="15"/>
      <c r="ACY14" s="15"/>
      <c r="ACZ14" s="15"/>
      <c r="ADA14" s="15"/>
      <c r="ADB14" s="15"/>
      <c r="ADC14" s="15"/>
      <c r="ADD14" s="15"/>
      <c r="ADE14" s="15"/>
      <c r="ADF14" s="15"/>
      <c r="ADG14" s="15"/>
      <c r="ADH14" s="15"/>
      <c r="ADI14" s="15"/>
      <c r="ADJ14" s="15"/>
      <c r="ADK14" s="15"/>
      <c r="ADL14" s="15"/>
      <c r="ADM14" s="15"/>
      <c r="ADN14" s="15"/>
      <c r="ADO14" s="15"/>
      <c r="ADP14" s="15"/>
      <c r="ADQ14" s="15"/>
      <c r="ADR14" s="15"/>
      <c r="ADS14" s="15"/>
      <c r="ADT14" s="15"/>
      <c r="ADU14" s="15"/>
      <c r="ADV14" s="15"/>
      <c r="ADW14" s="15"/>
      <c r="ADX14" s="15"/>
      <c r="ADY14" s="15"/>
      <c r="ADZ14" s="15"/>
      <c r="AEA14" s="15"/>
      <c r="AEB14" s="15"/>
      <c r="AEC14" s="15"/>
      <c r="AED14" s="15"/>
      <c r="AEE14" s="15"/>
      <c r="AEF14" s="15"/>
      <c r="AEG14" s="15"/>
      <c r="AEH14" s="15"/>
      <c r="AEI14" s="15"/>
      <c r="AEJ14" s="15"/>
      <c r="AEK14" s="15"/>
      <c r="AEL14" s="15"/>
      <c r="AEM14" s="15"/>
      <c r="AEN14" s="15"/>
      <c r="AEO14" s="15"/>
      <c r="AEP14" s="15"/>
      <c r="AEQ14" s="15"/>
      <c r="AER14" s="15"/>
      <c r="AES14" s="15"/>
      <c r="AET14" s="15"/>
      <c r="AEU14" s="15"/>
      <c r="AEV14" s="15"/>
      <c r="AEW14" s="15"/>
      <c r="AEX14" s="15"/>
      <c r="AEY14" s="15"/>
      <c r="AEZ14" s="15"/>
      <c r="AFA14" s="15"/>
      <c r="AFB14" s="15"/>
      <c r="AFC14" s="15"/>
      <c r="AFD14" s="15"/>
      <c r="AFE14" s="15"/>
      <c r="AFF14" s="15"/>
      <c r="AFG14" s="15"/>
      <c r="AFH14" s="15"/>
      <c r="AFI14" s="15"/>
      <c r="AFJ14" s="15"/>
      <c r="AFK14" s="15"/>
      <c r="AFL14" s="15"/>
      <c r="AFM14" s="15"/>
      <c r="AFN14" s="15"/>
      <c r="AFO14" s="15"/>
      <c r="AFP14" s="15"/>
      <c r="AFQ14" s="15"/>
      <c r="AFR14" s="15"/>
      <c r="AFS14" s="15"/>
      <c r="AFT14" s="15"/>
      <c r="AFU14" s="15"/>
      <c r="AFV14" s="15"/>
      <c r="AFW14" s="15"/>
      <c r="AFX14" s="15"/>
      <c r="AFY14" s="15"/>
      <c r="AFZ14" s="15"/>
      <c r="AGA14" s="15"/>
      <c r="AGB14" s="15"/>
      <c r="AGC14" s="15"/>
      <c r="AGD14" s="15"/>
      <c r="AGE14" s="15"/>
      <c r="AGF14" s="15"/>
      <c r="AGG14" s="15"/>
      <c r="AGH14" s="15"/>
      <c r="AGI14" s="15"/>
      <c r="AGJ14" s="15"/>
      <c r="AGK14" s="15"/>
      <c r="AGL14" s="15"/>
      <c r="AGM14" s="15"/>
      <c r="AGN14" s="15"/>
      <c r="AGO14" s="15"/>
      <c r="AGP14" s="15"/>
      <c r="AGQ14" s="15"/>
      <c r="AGR14" s="15"/>
      <c r="AGS14" s="15"/>
      <c r="AGT14" s="15"/>
      <c r="AGU14" s="15"/>
      <c r="AGV14" s="15"/>
      <c r="AGW14" s="15"/>
      <c r="AGX14" s="15"/>
      <c r="AGY14" s="15"/>
      <c r="AGZ14" s="15"/>
      <c r="AHA14" s="15"/>
      <c r="AHB14" s="15"/>
      <c r="AHC14" s="15"/>
      <c r="AHD14" s="15"/>
      <c r="AHE14" s="15"/>
      <c r="AHF14" s="15"/>
      <c r="AHG14" s="15"/>
      <c r="AHH14" s="15"/>
      <c r="AHI14" s="15"/>
      <c r="AHJ14" s="15"/>
      <c r="AHK14" s="15"/>
      <c r="AHL14" s="15"/>
      <c r="AHM14" s="15"/>
      <c r="AHN14" s="15"/>
      <c r="AHO14" s="15"/>
      <c r="AHP14" s="15"/>
      <c r="AHQ14" s="15"/>
      <c r="AHR14" s="15"/>
      <c r="AHS14" s="15"/>
      <c r="AHT14" s="15"/>
      <c r="AHU14" s="15"/>
      <c r="AHV14" s="15"/>
      <c r="AHW14" s="15"/>
      <c r="AHX14" s="15"/>
      <c r="AHY14" s="15"/>
      <c r="AHZ14" s="15"/>
      <c r="AIA14" s="15"/>
      <c r="AIB14" s="15"/>
      <c r="AIC14" s="15"/>
      <c r="AID14" s="15"/>
      <c r="AIE14" s="15"/>
      <c r="AIF14" s="15"/>
      <c r="AIG14" s="15"/>
      <c r="AIH14" s="15"/>
      <c r="AII14" s="15"/>
      <c r="AIJ14" s="15"/>
      <c r="AIK14" s="15"/>
      <c r="AIL14" s="15"/>
      <c r="AIM14" s="15"/>
      <c r="AIN14" s="15"/>
      <c r="AIO14" s="15"/>
      <c r="AIP14" s="15"/>
      <c r="AIQ14" s="15"/>
      <c r="AIR14" s="15"/>
      <c r="AIS14" s="15"/>
      <c r="AIT14" s="15"/>
      <c r="AIU14" s="15"/>
      <c r="AIV14" s="15"/>
      <c r="AIW14" s="15"/>
      <c r="AIX14" s="15"/>
      <c r="AIY14" s="15"/>
      <c r="AIZ14" s="15"/>
      <c r="AJA14" s="15"/>
      <c r="AJB14" s="15"/>
      <c r="AJC14" s="15"/>
      <c r="AJD14" s="15"/>
      <c r="AJE14" s="15"/>
      <c r="AJF14" s="15"/>
      <c r="AJG14" s="15"/>
      <c r="AJH14" s="15"/>
      <c r="AJI14" s="15"/>
      <c r="AJJ14" s="15"/>
      <c r="AJK14" s="15"/>
      <c r="AJL14" s="15"/>
      <c r="AJM14" s="15"/>
      <c r="AJN14" s="15"/>
      <c r="AJO14" s="15"/>
      <c r="AJP14" s="15"/>
      <c r="AJQ14" s="15"/>
      <c r="AJR14" s="15"/>
      <c r="AJS14" s="15"/>
      <c r="AJT14" s="15"/>
      <c r="AJU14" s="15"/>
      <c r="AJV14" s="15"/>
      <c r="AJW14" s="15"/>
      <c r="AJX14" s="15"/>
      <c r="AJY14" s="15"/>
      <c r="AJZ14" s="15"/>
      <c r="AKA14" s="15"/>
      <c r="AKB14" s="15"/>
      <c r="AKC14" s="15"/>
      <c r="AKD14" s="15"/>
      <c r="AKE14" s="15"/>
      <c r="AKF14" s="15"/>
      <c r="AKG14" s="15"/>
      <c r="AKH14" s="15"/>
      <c r="AKI14" s="15"/>
      <c r="AKJ14" s="15"/>
      <c r="AKK14" s="15"/>
      <c r="AKL14" s="15"/>
      <c r="AKM14" s="15"/>
      <c r="AKN14" s="15"/>
      <c r="AKO14" s="15"/>
      <c r="AKP14" s="15"/>
      <c r="AKQ14" s="15"/>
      <c r="AKR14" s="15"/>
      <c r="AKS14" s="15"/>
      <c r="AKT14" s="15"/>
      <c r="AKU14" s="15"/>
      <c r="AKV14" s="15"/>
      <c r="AKW14" s="15"/>
      <c r="AKX14" s="15"/>
      <c r="AKY14" s="15"/>
      <c r="AKZ14" s="15"/>
      <c r="ALA14" s="15"/>
      <c r="ALB14" s="15"/>
      <c r="ALC14" s="15"/>
      <c r="ALD14" s="15"/>
      <c r="ALE14" s="15"/>
      <c r="ALF14" s="15"/>
      <c r="ALG14" s="15"/>
      <c r="ALH14" s="15"/>
      <c r="ALI14" s="15"/>
      <c r="ALJ14" s="15"/>
      <c r="ALK14" s="15"/>
      <c r="ALL14" s="15"/>
      <c r="ALM14" s="15"/>
      <c r="ALN14" s="15"/>
      <c r="ALO14" s="15"/>
      <c r="ALP14" s="15"/>
      <c r="ALQ14" s="15"/>
      <c r="ALR14" s="15"/>
      <c r="ALS14" s="15"/>
      <c r="ALT14" s="15"/>
      <c r="ALU14" s="15"/>
      <c r="ALV14" s="15"/>
      <c r="ALW14" s="15"/>
      <c r="ALX14" s="15"/>
      <c r="ALY14" s="15"/>
      <c r="ALZ14" s="15"/>
      <c r="AMA14" s="15"/>
      <c r="AMB14" s="15"/>
      <c r="AMC14" s="15"/>
      <c r="AMD14" s="15"/>
      <c r="AME14" s="15"/>
      <c r="AMF14" s="15"/>
      <c r="AMG14" s="15"/>
      <c r="AMH14" s="15"/>
    </row>
    <row r="15" spans="1:1022" customFormat="1" ht="30" customHeight="1" x14ac:dyDescent="0.25">
      <c r="A15" s="82"/>
      <c r="B15" s="91"/>
      <c r="C15" s="91"/>
      <c r="D15" s="91"/>
      <c r="E15" s="82"/>
      <c r="F15" s="81"/>
      <c r="G15" s="82"/>
      <c r="H15" s="37"/>
      <c r="I15" s="38"/>
      <c r="J15" s="69"/>
      <c r="K15" s="31"/>
      <c r="L15" s="32"/>
      <c r="M15" s="33"/>
      <c r="N15" s="34"/>
      <c r="O15" s="39"/>
      <c r="P15" s="36"/>
      <c r="Q15" s="36"/>
      <c r="R15" s="62"/>
      <c r="S15" s="22"/>
      <c r="T15" s="74"/>
      <c r="U15" s="83"/>
      <c r="V15" s="74"/>
      <c r="W15" s="84"/>
      <c r="X15" s="84"/>
      <c r="Y15" s="73"/>
      <c r="Z15" s="94"/>
      <c r="AA15" s="93"/>
      <c r="AB15" s="29"/>
      <c r="AC15" s="29"/>
      <c r="AD15" s="29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  <c r="VM15" s="15"/>
      <c r="VN15" s="15"/>
      <c r="VO15" s="15"/>
      <c r="VP15" s="15"/>
      <c r="VQ15" s="15"/>
      <c r="VR15" s="15"/>
      <c r="VS15" s="15"/>
      <c r="VT15" s="15"/>
      <c r="VU15" s="15"/>
      <c r="VV15" s="15"/>
      <c r="VW15" s="15"/>
      <c r="VX15" s="1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15"/>
      <c r="WX15" s="15"/>
      <c r="WY15" s="15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1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  <c r="ZQ15" s="15"/>
      <c r="ZR15" s="15"/>
      <c r="ZS15" s="15"/>
      <c r="ZT15" s="15"/>
      <c r="ZU15" s="15"/>
      <c r="ZV15" s="15"/>
      <c r="ZW15" s="15"/>
      <c r="ZX15" s="15"/>
      <c r="ZY15" s="15"/>
      <c r="ZZ15" s="15"/>
      <c r="AAA15" s="15"/>
      <c r="AAB15" s="15"/>
      <c r="AAC15" s="15"/>
      <c r="AAD15" s="15"/>
      <c r="AAE15" s="15"/>
      <c r="AAF15" s="15"/>
      <c r="AAG15" s="15"/>
      <c r="AAH15" s="15"/>
      <c r="AAI15" s="15"/>
      <c r="AAJ15" s="15"/>
      <c r="AAK15" s="15"/>
      <c r="AAL15" s="15"/>
      <c r="AAM15" s="15"/>
      <c r="AAN15" s="15"/>
      <c r="AAO15" s="15"/>
      <c r="AAP15" s="15"/>
      <c r="AAQ15" s="15"/>
      <c r="AAR15" s="15"/>
      <c r="AAS15" s="15"/>
      <c r="AAT15" s="15"/>
      <c r="AAU15" s="15"/>
      <c r="AAV15" s="15"/>
      <c r="AAW15" s="15"/>
      <c r="AAX15" s="15"/>
      <c r="AAY15" s="15"/>
      <c r="AAZ15" s="15"/>
      <c r="ABA15" s="15"/>
      <c r="ABB15" s="15"/>
      <c r="ABC15" s="15"/>
      <c r="ABD15" s="15"/>
      <c r="ABE15" s="15"/>
      <c r="ABF15" s="15"/>
      <c r="ABG15" s="15"/>
      <c r="ABH15" s="15"/>
      <c r="ABI15" s="15"/>
      <c r="ABJ15" s="15"/>
      <c r="ABK15" s="15"/>
      <c r="ABL15" s="15"/>
      <c r="ABM15" s="15"/>
      <c r="ABN15" s="15"/>
      <c r="ABO15" s="15"/>
      <c r="ABP15" s="15"/>
      <c r="ABQ15" s="15"/>
      <c r="ABR15" s="15"/>
      <c r="ABS15" s="15"/>
      <c r="ABT15" s="15"/>
      <c r="ABU15" s="15"/>
      <c r="ABV15" s="15"/>
      <c r="ABW15" s="15"/>
      <c r="ABX15" s="15"/>
      <c r="ABY15" s="15"/>
      <c r="ABZ15" s="15"/>
      <c r="ACA15" s="15"/>
      <c r="ACB15" s="15"/>
      <c r="ACC15" s="15"/>
      <c r="ACD15" s="15"/>
      <c r="ACE15" s="15"/>
      <c r="ACF15" s="15"/>
      <c r="ACG15" s="15"/>
      <c r="ACH15" s="15"/>
      <c r="ACI15" s="15"/>
      <c r="ACJ15" s="15"/>
      <c r="ACK15" s="15"/>
      <c r="ACL15" s="15"/>
      <c r="ACM15" s="15"/>
      <c r="ACN15" s="15"/>
      <c r="ACO15" s="15"/>
      <c r="ACP15" s="15"/>
      <c r="ACQ15" s="15"/>
      <c r="ACR15" s="15"/>
      <c r="ACS15" s="15"/>
      <c r="ACT15" s="15"/>
      <c r="ACU15" s="15"/>
      <c r="ACV15" s="15"/>
      <c r="ACW15" s="15"/>
      <c r="ACX15" s="15"/>
      <c r="ACY15" s="15"/>
      <c r="ACZ15" s="15"/>
      <c r="ADA15" s="15"/>
      <c r="ADB15" s="15"/>
      <c r="ADC15" s="15"/>
      <c r="ADD15" s="15"/>
      <c r="ADE15" s="15"/>
      <c r="ADF15" s="15"/>
      <c r="ADG15" s="15"/>
      <c r="ADH15" s="15"/>
      <c r="ADI15" s="15"/>
      <c r="ADJ15" s="15"/>
      <c r="ADK15" s="15"/>
      <c r="ADL15" s="15"/>
      <c r="ADM15" s="15"/>
      <c r="ADN15" s="15"/>
      <c r="ADO15" s="15"/>
      <c r="ADP15" s="15"/>
      <c r="ADQ15" s="15"/>
      <c r="ADR15" s="15"/>
      <c r="ADS15" s="15"/>
      <c r="ADT15" s="15"/>
      <c r="ADU15" s="15"/>
      <c r="ADV15" s="15"/>
      <c r="ADW15" s="15"/>
      <c r="ADX15" s="15"/>
      <c r="ADY15" s="15"/>
      <c r="ADZ15" s="15"/>
      <c r="AEA15" s="15"/>
      <c r="AEB15" s="15"/>
      <c r="AEC15" s="15"/>
      <c r="AED15" s="15"/>
      <c r="AEE15" s="15"/>
      <c r="AEF15" s="15"/>
      <c r="AEG15" s="15"/>
      <c r="AEH15" s="15"/>
      <c r="AEI15" s="15"/>
      <c r="AEJ15" s="15"/>
      <c r="AEK15" s="15"/>
      <c r="AEL15" s="15"/>
      <c r="AEM15" s="15"/>
      <c r="AEN15" s="15"/>
      <c r="AEO15" s="15"/>
      <c r="AEP15" s="15"/>
      <c r="AEQ15" s="15"/>
      <c r="AER15" s="15"/>
      <c r="AES15" s="15"/>
      <c r="AET15" s="15"/>
      <c r="AEU15" s="15"/>
      <c r="AEV15" s="15"/>
      <c r="AEW15" s="15"/>
      <c r="AEX15" s="15"/>
      <c r="AEY15" s="15"/>
      <c r="AEZ15" s="15"/>
      <c r="AFA15" s="15"/>
      <c r="AFB15" s="15"/>
      <c r="AFC15" s="15"/>
      <c r="AFD15" s="15"/>
      <c r="AFE15" s="15"/>
      <c r="AFF15" s="15"/>
      <c r="AFG15" s="15"/>
      <c r="AFH15" s="15"/>
      <c r="AFI15" s="15"/>
      <c r="AFJ15" s="15"/>
      <c r="AFK15" s="15"/>
      <c r="AFL15" s="15"/>
      <c r="AFM15" s="15"/>
      <c r="AFN15" s="15"/>
      <c r="AFO15" s="15"/>
      <c r="AFP15" s="15"/>
      <c r="AFQ15" s="15"/>
      <c r="AFR15" s="15"/>
      <c r="AFS15" s="15"/>
      <c r="AFT15" s="15"/>
      <c r="AFU15" s="15"/>
      <c r="AFV15" s="15"/>
      <c r="AFW15" s="15"/>
      <c r="AFX15" s="15"/>
      <c r="AFY15" s="15"/>
      <c r="AFZ15" s="15"/>
      <c r="AGA15" s="15"/>
      <c r="AGB15" s="15"/>
      <c r="AGC15" s="15"/>
      <c r="AGD15" s="15"/>
      <c r="AGE15" s="15"/>
      <c r="AGF15" s="15"/>
      <c r="AGG15" s="15"/>
      <c r="AGH15" s="15"/>
      <c r="AGI15" s="15"/>
      <c r="AGJ15" s="15"/>
      <c r="AGK15" s="15"/>
      <c r="AGL15" s="15"/>
      <c r="AGM15" s="15"/>
      <c r="AGN15" s="15"/>
      <c r="AGO15" s="15"/>
      <c r="AGP15" s="15"/>
      <c r="AGQ15" s="15"/>
      <c r="AGR15" s="15"/>
      <c r="AGS15" s="15"/>
      <c r="AGT15" s="15"/>
      <c r="AGU15" s="15"/>
      <c r="AGV15" s="15"/>
      <c r="AGW15" s="15"/>
      <c r="AGX15" s="15"/>
      <c r="AGY15" s="15"/>
      <c r="AGZ15" s="15"/>
      <c r="AHA15" s="15"/>
      <c r="AHB15" s="15"/>
      <c r="AHC15" s="15"/>
      <c r="AHD15" s="15"/>
      <c r="AHE15" s="15"/>
      <c r="AHF15" s="15"/>
      <c r="AHG15" s="15"/>
      <c r="AHH15" s="15"/>
      <c r="AHI15" s="15"/>
      <c r="AHJ15" s="15"/>
      <c r="AHK15" s="15"/>
      <c r="AHL15" s="15"/>
      <c r="AHM15" s="15"/>
      <c r="AHN15" s="15"/>
      <c r="AHO15" s="15"/>
      <c r="AHP15" s="15"/>
      <c r="AHQ15" s="15"/>
      <c r="AHR15" s="15"/>
      <c r="AHS15" s="15"/>
      <c r="AHT15" s="15"/>
      <c r="AHU15" s="15"/>
      <c r="AHV15" s="15"/>
      <c r="AHW15" s="15"/>
      <c r="AHX15" s="15"/>
      <c r="AHY15" s="15"/>
      <c r="AHZ15" s="15"/>
      <c r="AIA15" s="15"/>
      <c r="AIB15" s="15"/>
      <c r="AIC15" s="15"/>
      <c r="AID15" s="15"/>
      <c r="AIE15" s="15"/>
      <c r="AIF15" s="15"/>
      <c r="AIG15" s="15"/>
      <c r="AIH15" s="15"/>
      <c r="AII15" s="15"/>
      <c r="AIJ15" s="15"/>
      <c r="AIK15" s="15"/>
      <c r="AIL15" s="15"/>
      <c r="AIM15" s="15"/>
      <c r="AIN15" s="15"/>
      <c r="AIO15" s="15"/>
      <c r="AIP15" s="15"/>
      <c r="AIQ15" s="15"/>
      <c r="AIR15" s="15"/>
      <c r="AIS15" s="15"/>
      <c r="AIT15" s="15"/>
      <c r="AIU15" s="15"/>
      <c r="AIV15" s="15"/>
      <c r="AIW15" s="15"/>
      <c r="AIX15" s="15"/>
      <c r="AIY15" s="15"/>
      <c r="AIZ15" s="15"/>
      <c r="AJA15" s="15"/>
      <c r="AJB15" s="15"/>
      <c r="AJC15" s="15"/>
      <c r="AJD15" s="15"/>
      <c r="AJE15" s="15"/>
      <c r="AJF15" s="15"/>
      <c r="AJG15" s="15"/>
      <c r="AJH15" s="15"/>
      <c r="AJI15" s="15"/>
      <c r="AJJ15" s="15"/>
      <c r="AJK15" s="15"/>
      <c r="AJL15" s="15"/>
      <c r="AJM15" s="15"/>
      <c r="AJN15" s="15"/>
      <c r="AJO15" s="15"/>
      <c r="AJP15" s="15"/>
      <c r="AJQ15" s="15"/>
      <c r="AJR15" s="15"/>
      <c r="AJS15" s="15"/>
      <c r="AJT15" s="15"/>
      <c r="AJU15" s="15"/>
      <c r="AJV15" s="15"/>
      <c r="AJW15" s="15"/>
      <c r="AJX15" s="15"/>
      <c r="AJY15" s="15"/>
      <c r="AJZ15" s="15"/>
      <c r="AKA15" s="15"/>
      <c r="AKB15" s="15"/>
      <c r="AKC15" s="15"/>
      <c r="AKD15" s="15"/>
      <c r="AKE15" s="15"/>
      <c r="AKF15" s="15"/>
      <c r="AKG15" s="15"/>
      <c r="AKH15" s="15"/>
      <c r="AKI15" s="15"/>
      <c r="AKJ15" s="15"/>
      <c r="AKK15" s="15"/>
      <c r="AKL15" s="15"/>
      <c r="AKM15" s="15"/>
      <c r="AKN15" s="15"/>
      <c r="AKO15" s="15"/>
      <c r="AKP15" s="15"/>
      <c r="AKQ15" s="15"/>
      <c r="AKR15" s="15"/>
      <c r="AKS15" s="15"/>
      <c r="AKT15" s="15"/>
      <c r="AKU15" s="15"/>
      <c r="AKV15" s="15"/>
      <c r="AKW15" s="15"/>
      <c r="AKX15" s="15"/>
      <c r="AKY15" s="15"/>
      <c r="AKZ15" s="15"/>
      <c r="ALA15" s="15"/>
      <c r="ALB15" s="15"/>
      <c r="ALC15" s="15"/>
      <c r="ALD15" s="15"/>
      <c r="ALE15" s="15"/>
      <c r="ALF15" s="15"/>
      <c r="ALG15" s="15"/>
      <c r="ALH15" s="15"/>
      <c r="ALI15" s="15"/>
      <c r="ALJ15" s="15"/>
      <c r="ALK15" s="15"/>
      <c r="ALL15" s="15"/>
      <c r="ALM15" s="15"/>
      <c r="ALN15" s="15"/>
      <c r="ALO15" s="15"/>
      <c r="ALP15" s="15"/>
      <c r="ALQ15" s="15"/>
      <c r="ALR15" s="15"/>
      <c r="ALS15" s="15"/>
      <c r="ALT15" s="15"/>
      <c r="ALU15" s="15"/>
      <c r="ALV15" s="15"/>
      <c r="ALW15" s="15"/>
      <c r="ALX15" s="15"/>
      <c r="ALY15" s="15"/>
      <c r="ALZ15" s="15"/>
      <c r="AMA15" s="15"/>
      <c r="AMB15" s="15"/>
      <c r="AMC15" s="15"/>
      <c r="AMD15" s="15"/>
      <c r="AME15" s="15"/>
      <c r="AMF15" s="15"/>
      <c r="AMG15" s="15"/>
      <c r="AMH15" s="15"/>
    </row>
    <row r="16" spans="1:1022" customFormat="1" ht="30" customHeight="1" x14ac:dyDescent="0.25">
      <c r="A16" s="82"/>
      <c r="B16" s="91"/>
      <c r="C16" s="91"/>
      <c r="D16" s="91"/>
      <c r="E16" s="92"/>
      <c r="F16" s="81"/>
      <c r="G16" s="82"/>
      <c r="H16" s="37" t="s">
        <v>23</v>
      </c>
      <c r="I16" s="38"/>
      <c r="J16" s="69" t="s">
        <v>38</v>
      </c>
      <c r="K16" s="31">
        <v>317.60000000000002</v>
      </c>
      <c r="L16" s="32">
        <f>ROUND((K16-(K16*10/110)),3)</f>
        <v>288.72699999999998</v>
      </c>
      <c r="M16" s="40"/>
      <c r="N16" s="41"/>
      <c r="O16" s="39"/>
      <c r="P16" s="42"/>
      <c r="Q16" s="36"/>
      <c r="R16" s="62"/>
      <c r="S16" s="22"/>
      <c r="T16" s="74"/>
      <c r="U16" s="74"/>
      <c r="V16" s="74"/>
      <c r="W16" s="74"/>
      <c r="X16" s="74"/>
      <c r="Y16" s="74"/>
      <c r="Z16" s="94"/>
      <c r="AA16" s="74"/>
      <c r="AB16" s="29"/>
      <c r="AC16" s="29"/>
      <c r="AD16" s="29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15"/>
      <c r="SY16" s="15"/>
      <c r="SZ16" s="15"/>
      <c r="TA16" s="15"/>
      <c r="TB16" s="15"/>
      <c r="TC16" s="15"/>
      <c r="TD16" s="15"/>
      <c r="TE16" s="15"/>
      <c r="TF16" s="15"/>
      <c r="TG16" s="15"/>
      <c r="TH16" s="15"/>
      <c r="TI16" s="15"/>
      <c r="TJ16" s="1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15"/>
      <c r="VM16" s="15"/>
      <c r="VN16" s="15"/>
      <c r="VO16" s="15"/>
      <c r="VP16" s="15"/>
      <c r="VQ16" s="15"/>
      <c r="VR16" s="15"/>
      <c r="VS16" s="15"/>
      <c r="VT16" s="15"/>
      <c r="VU16" s="15"/>
      <c r="VV16" s="15"/>
      <c r="VW16" s="15"/>
      <c r="VX16" s="15"/>
      <c r="VY16" s="15"/>
      <c r="VZ16" s="15"/>
      <c r="WA16" s="15"/>
      <c r="WB16" s="15"/>
      <c r="WC16" s="15"/>
      <c r="WD16" s="15"/>
      <c r="WE16" s="15"/>
      <c r="WF16" s="15"/>
      <c r="WG16" s="15"/>
      <c r="WH16" s="15"/>
      <c r="WI16" s="15"/>
      <c r="WJ16" s="15"/>
      <c r="WK16" s="15"/>
      <c r="WL16" s="15"/>
      <c r="WM16" s="15"/>
      <c r="WN16" s="15"/>
      <c r="WO16" s="15"/>
      <c r="WP16" s="15"/>
      <c r="WQ16" s="15"/>
      <c r="WR16" s="15"/>
      <c r="WS16" s="15"/>
      <c r="WT16" s="15"/>
      <c r="WU16" s="15"/>
      <c r="WV16" s="15"/>
      <c r="WW16" s="15"/>
      <c r="WX16" s="15"/>
      <c r="WY16" s="15"/>
      <c r="WZ16" s="15"/>
      <c r="XA16" s="15"/>
      <c r="XB16" s="15"/>
      <c r="XC16" s="15"/>
      <c r="XD16" s="15"/>
      <c r="XE16" s="15"/>
      <c r="XF16" s="15"/>
      <c r="XG16" s="15"/>
      <c r="XH16" s="15"/>
      <c r="XI16" s="15"/>
      <c r="XJ16" s="15"/>
      <c r="XK16" s="15"/>
      <c r="XL16" s="15"/>
      <c r="XM16" s="15"/>
      <c r="XN16" s="15"/>
      <c r="XO16" s="15"/>
      <c r="XP16" s="15"/>
      <c r="XQ16" s="15"/>
      <c r="XR16" s="15"/>
      <c r="XS16" s="15"/>
      <c r="XT16" s="15"/>
      <c r="XU16" s="15"/>
      <c r="XV16" s="15"/>
      <c r="XW16" s="15"/>
      <c r="XX16" s="15"/>
      <c r="XY16" s="15"/>
      <c r="XZ16" s="15"/>
      <c r="YA16" s="15"/>
      <c r="YB16" s="15"/>
      <c r="YC16" s="15"/>
      <c r="YD16" s="15"/>
      <c r="YE16" s="15"/>
      <c r="YF16" s="15"/>
      <c r="YG16" s="15"/>
      <c r="YH16" s="15"/>
      <c r="YI16" s="15"/>
      <c r="YJ16" s="15"/>
      <c r="YK16" s="15"/>
      <c r="YL16" s="15"/>
      <c r="YM16" s="15"/>
      <c r="YN16" s="15"/>
      <c r="YO16" s="15"/>
      <c r="YP16" s="15"/>
      <c r="YQ16" s="15"/>
      <c r="YR16" s="15"/>
      <c r="YS16" s="15"/>
      <c r="YT16" s="15"/>
      <c r="YU16" s="15"/>
      <c r="YV16" s="15"/>
      <c r="YW16" s="15"/>
      <c r="YX16" s="15"/>
      <c r="YY16" s="15"/>
      <c r="YZ16" s="15"/>
      <c r="ZA16" s="15"/>
      <c r="ZB16" s="15"/>
      <c r="ZC16" s="15"/>
      <c r="ZD16" s="15"/>
      <c r="ZE16" s="15"/>
      <c r="ZF16" s="15"/>
      <c r="ZG16" s="15"/>
      <c r="ZH16" s="15"/>
      <c r="ZI16" s="15"/>
      <c r="ZJ16" s="15"/>
      <c r="ZK16" s="15"/>
      <c r="ZL16" s="15"/>
      <c r="ZM16" s="15"/>
      <c r="ZN16" s="15"/>
      <c r="ZO16" s="15"/>
      <c r="ZP16" s="15"/>
      <c r="ZQ16" s="15"/>
      <c r="ZR16" s="15"/>
      <c r="ZS16" s="15"/>
      <c r="ZT16" s="15"/>
      <c r="ZU16" s="15"/>
      <c r="ZV16" s="15"/>
      <c r="ZW16" s="15"/>
      <c r="ZX16" s="15"/>
      <c r="ZY16" s="15"/>
      <c r="ZZ16" s="15"/>
      <c r="AAA16" s="15"/>
      <c r="AAB16" s="15"/>
      <c r="AAC16" s="15"/>
      <c r="AAD16" s="15"/>
      <c r="AAE16" s="15"/>
      <c r="AAF16" s="15"/>
      <c r="AAG16" s="15"/>
      <c r="AAH16" s="15"/>
      <c r="AAI16" s="15"/>
      <c r="AAJ16" s="15"/>
      <c r="AAK16" s="15"/>
      <c r="AAL16" s="15"/>
      <c r="AAM16" s="15"/>
      <c r="AAN16" s="15"/>
      <c r="AAO16" s="15"/>
      <c r="AAP16" s="15"/>
      <c r="AAQ16" s="15"/>
      <c r="AAR16" s="15"/>
      <c r="AAS16" s="15"/>
      <c r="AAT16" s="15"/>
      <c r="AAU16" s="15"/>
      <c r="AAV16" s="15"/>
      <c r="AAW16" s="15"/>
      <c r="AAX16" s="15"/>
      <c r="AAY16" s="15"/>
      <c r="AAZ16" s="15"/>
      <c r="ABA16" s="15"/>
      <c r="ABB16" s="15"/>
      <c r="ABC16" s="15"/>
      <c r="ABD16" s="15"/>
      <c r="ABE16" s="15"/>
      <c r="ABF16" s="15"/>
      <c r="ABG16" s="15"/>
      <c r="ABH16" s="15"/>
      <c r="ABI16" s="15"/>
      <c r="ABJ16" s="15"/>
      <c r="ABK16" s="15"/>
      <c r="ABL16" s="15"/>
      <c r="ABM16" s="15"/>
      <c r="ABN16" s="15"/>
      <c r="ABO16" s="15"/>
      <c r="ABP16" s="15"/>
      <c r="ABQ16" s="15"/>
      <c r="ABR16" s="15"/>
      <c r="ABS16" s="15"/>
      <c r="ABT16" s="15"/>
      <c r="ABU16" s="15"/>
      <c r="ABV16" s="15"/>
      <c r="ABW16" s="15"/>
      <c r="ABX16" s="15"/>
      <c r="ABY16" s="15"/>
      <c r="ABZ16" s="15"/>
      <c r="ACA16" s="15"/>
      <c r="ACB16" s="15"/>
      <c r="ACC16" s="15"/>
      <c r="ACD16" s="15"/>
      <c r="ACE16" s="15"/>
      <c r="ACF16" s="15"/>
      <c r="ACG16" s="15"/>
      <c r="ACH16" s="15"/>
      <c r="ACI16" s="15"/>
      <c r="ACJ16" s="15"/>
      <c r="ACK16" s="15"/>
      <c r="ACL16" s="15"/>
      <c r="ACM16" s="15"/>
      <c r="ACN16" s="15"/>
      <c r="ACO16" s="15"/>
      <c r="ACP16" s="15"/>
      <c r="ACQ16" s="15"/>
      <c r="ACR16" s="15"/>
      <c r="ACS16" s="15"/>
      <c r="ACT16" s="15"/>
      <c r="ACU16" s="15"/>
      <c r="ACV16" s="15"/>
      <c r="ACW16" s="15"/>
      <c r="ACX16" s="15"/>
      <c r="ACY16" s="15"/>
      <c r="ACZ16" s="15"/>
      <c r="ADA16" s="15"/>
      <c r="ADB16" s="15"/>
      <c r="ADC16" s="15"/>
      <c r="ADD16" s="15"/>
      <c r="ADE16" s="15"/>
      <c r="ADF16" s="15"/>
      <c r="ADG16" s="15"/>
      <c r="ADH16" s="15"/>
      <c r="ADI16" s="15"/>
      <c r="ADJ16" s="15"/>
      <c r="ADK16" s="15"/>
      <c r="ADL16" s="15"/>
      <c r="ADM16" s="15"/>
      <c r="ADN16" s="15"/>
      <c r="ADO16" s="15"/>
      <c r="ADP16" s="15"/>
      <c r="ADQ16" s="15"/>
      <c r="ADR16" s="15"/>
      <c r="ADS16" s="15"/>
      <c r="ADT16" s="15"/>
      <c r="ADU16" s="15"/>
      <c r="ADV16" s="15"/>
      <c r="ADW16" s="15"/>
      <c r="ADX16" s="15"/>
      <c r="ADY16" s="15"/>
      <c r="ADZ16" s="15"/>
      <c r="AEA16" s="15"/>
      <c r="AEB16" s="15"/>
      <c r="AEC16" s="15"/>
      <c r="AED16" s="15"/>
      <c r="AEE16" s="15"/>
      <c r="AEF16" s="15"/>
      <c r="AEG16" s="15"/>
      <c r="AEH16" s="15"/>
      <c r="AEI16" s="15"/>
      <c r="AEJ16" s="15"/>
      <c r="AEK16" s="15"/>
      <c r="AEL16" s="15"/>
      <c r="AEM16" s="15"/>
      <c r="AEN16" s="15"/>
      <c r="AEO16" s="15"/>
      <c r="AEP16" s="15"/>
      <c r="AEQ16" s="15"/>
      <c r="AER16" s="15"/>
      <c r="AES16" s="15"/>
      <c r="AET16" s="15"/>
      <c r="AEU16" s="15"/>
      <c r="AEV16" s="15"/>
      <c r="AEW16" s="15"/>
      <c r="AEX16" s="15"/>
      <c r="AEY16" s="15"/>
      <c r="AEZ16" s="15"/>
      <c r="AFA16" s="15"/>
      <c r="AFB16" s="15"/>
      <c r="AFC16" s="15"/>
      <c r="AFD16" s="15"/>
      <c r="AFE16" s="15"/>
      <c r="AFF16" s="15"/>
      <c r="AFG16" s="15"/>
      <c r="AFH16" s="15"/>
      <c r="AFI16" s="15"/>
      <c r="AFJ16" s="15"/>
      <c r="AFK16" s="15"/>
      <c r="AFL16" s="15"/>
      <c r="AFM16" s="15"/>
      <c r="AFN16" s="15"/>
      <c r="AFO16" s="15"/>
      <c r="AFP16" s="15"/>
      <c r="AFQ16" s="15"/>
      <c r="AFR16" s="15"/>
      <c r="AFS16" s="15"/>
      <c r="AFT16" s="15"/>
      <c r="AFU16" s="15"/>
      <c r="AFV16" s="15"/>
      <c r="AFW16" s="15"/>
      <c r="AFX16" s="15"/>
      <c r="AFY16" s="15"/>
      <c r="AFZ16" s="15"/>
      <c r="AGA16" s="15"/>
      <c r="AGB16" s="15"/>
      <c r="AGC16" s="15"/>
      <c r="AGD16" s="15"/>
      <c r="AGE16" s="15"/>
      <c r="AGF16" s="15"/>
      <c r="AGG16" s="15"/>
      <c r="AGH16" s="15"/>
      <c r="AGI16" s="15"/>
      <c r="AGJ16" s="15"/>
      <c r="AGK16" s="15"/>
      <c r="AGL16" s="15"/>
      <c r="AGM16" s="15"/>
      <c r="AGN16" s="15"/>
      <c r="AGO16" s="15"/>
      <c r="AGP16" s="15"/>
      <c r="AGQ16" s="15"/>
      <c r="AGR16" s="15"/>
      <c r="AGS16" s="15"/>
      <c r="AGT16" s="15"/>
      <c r="AGU16" s="15"/>
      <c r="AGV16" s="15"/>
      <c r="AGW16" s="15"/>
      <c r="AGX16" s="15"/>
      <c r="AGY16" s="15"/>
      <c r="AGZ16" s="15"/>
      <c r="AHA16" s="15"/>
      <c r="AHB16" s="15"/>
      <c r="AHC16" s="15"/>
      <c r="AHD16" s="15"/>
      <c r="AHE16" s="15"/>
      <c r="AHF16" s="15"/>
      <c r="AHG16" s="15"/>
      <c r="AHH16" s="15"/>
      <c r="AHI16" s="15"/>
      <c r="AHJ16" s="15"/>
      <c r="AHK16" s="15"/>
      <c r="AHL16" s="15"/>
      <c r="AHM16" s="15"/>
      <c r="AHN16" s="15"/>
      <c r="AHO16" s="15"/>
      <c r="AHP16" s="15"/>
      <c r="AHQ16" s="15"/>
      <c r="AHR16" s="15"/>
      <c r="AHS16" s="15"/>
      <c r="AHT16" s="15"/>
      <c r="AHU16" s="15"/>
      <c r="AHV16" s="15"/>
      <c r="AHW16" s="15"/>
      <c r="AHX16" s="15"/>
      <c r="AHY16" s="15"/>
      <c r="AHZ16" s="15"/>
      <c r="AIA16" s="15"/>
      <c r="AIB16" s="15"/>
      <c r="AIC16" s="15"/>
      <c r="AID16" s="15"/>
      <c r="AIE16" s="15"/>
      <c r="AIF16" s="15"/>
      <c r="AIG16" s="15"/>
      <c r="AIH16" s="15"/>
      <c r="AII16" s="15"/>
      <c r="AIJ16" s="15"/>
      <c r="AIK16" s="15"/>
      <c r="AIL16" s="15"/>
      <c r="AIM16" s="15"/>
      <c r="AIN16" s="15"/>
      <c r="AIO16" s="15"/>
      <c r="AIP16" s="15"/>
      <c r="AIQ16" s="15"/>
      <c r="AIR16" s="15"/>
      <c r="AIS16" s="15"/>
      <c r="AIT16" s="15"/>
      <c r="AIU16" s="15"/>
      <c r="AIV16" s="15"/>
      <c r="AIW16" s="15"/>
      <c r="AIX16" s="15"/>
      <c r="AIY16" s="15"/>
      <c r="AIZ16" s="15"/>
      <c r="AJA16" s="15"/>
      <c r="AJB16" s="15"/>
      <c r="AJC16" s="15"/>
      <c r="AJD16" s="15"/>
      <c r="AJE16" s="15"/>
      <c r="AJF16" s="15"/>
      <c r="AJG16" s="15"/>
      <c r="AJH16" s="15"/>
      <c r="AJI16" s="15"/>
      <c r="AJJ16" s="15"/>
      <c r="AJK16" s="15"/>
      <c r="AJL16" s="15"/>
      <c r="AJM16" s="15"/>
      <c r="AJN16" s="15"/>
      <c r="AJO16" s="15"/>
      <c r="AJP16" s="15"/>
      <c r="AJQ16" s="15"/>
      <c r="AJR16" s="15"/>
      <c r="AJS16" s="15"/>
      <c r="AJT16" s="15"/>
      <c r="AJU16" s="15"/>
      <c r="AJV16" s="15"/>
      <c r="AJW16" s="15"/>
      <c r="AJX16" s="15"/>
      <c r="AJY16" s="15"/>
      <c r="AJZ16" s="15"/>
      <c r="AKA16" s="15"/>
      <c r="AKB16" s="15"/>
      <c r="AKC16" s="15"/>
      <c r="AKD16" s="15"/>
      <c r="AKE16" s="15"/>
      <c r="AKF16" s="15"/>
      <c r="AKG16" s="15"/>
      <c r="AKH16" s="15"/>
      <c r="AKI16" s="15"/>
      <c r="AKJ16" s="15"/>
      <c r="AKK16" s="15"/>
      <c r="AKL16" s="15"/>
      <c r="AKM16" s="15"/>
      <c r="AKN16" s="15"/>
      <c r="AKO16" s="15"/>
      <c r="AKP16" s="15"/>
      <c r="AKQ16" s="15"/>
      <c r="AKR16" s="15"/>
      <c r="AKS16" s="15"/>
      <c r="AKT16" s="15"/>
      <c r="AKU16" s="15"/>
      <c r="AKV16" s="15"/>
      <c r="AKW16" s="15"/>
      <c r="AKX16" s="15"/>
      <c r="AKY16" s="15"/>
      <c r="AKZ16" s="15"/>
      <c r="ALA16" s="15"/>
      <c r="ALB16" s="15"/>
      <c r="ALC16" s="15"/>
      <c r="ALD16" s="15"/>
      <c r="ALE16" s="15"/>
      <c r="ALF16" s="15"/>
      <c r="ALG16" s="15"/>
      <c r="ALH16" s="15"/>
      <c r="ALI16" s="15"/>
      <c r="ALJ16" s="15"/>
      <c r="ALK16" s="15"/>
      <c r="ALL16" s="15"/>
      <c r="ALM16" s="15"/>
      <c r="ALN16" s="15"/>
      <c r="ALO16" s="15"/>
      <c r="ALP16" s="15"/>
      <c r="ALQ16" s="15"/>
      <c r="ALR16" s="15"/>
      <c r="ALS16" s="15"/>
      <c r="ALT16" s="15"/>
      <c r="ALU16" s="15"/>
      <c r="ALV16" s="15"/>
      <c r="ALW16" s="15"/>
      <c r="ALX16" s="15"/>
      <c r="ALY16" s="15"/>
      <c r="ALZ16" s="15"/>
      <c r="AMA16" s="15"/>
      <c r="AMB16" s="15"/>
      <c r="AMC16" s="15"/>
      <c r="AMD16" s="15"/>
      <c r="AME16" s="15"/>
      <c r="AMF16" s="15"/>
      <c r="AMG16" s="15"/>
      <c r="AMH16" s="15"/>
    </row>
    <row r="17" spans="1:1022" customFormat="1" ht="30" customHeight="1" x14ac:dyDescent="0.25">
      <c r="A17" s="82"/>
      <c r="B17" s="91"/>
      <c r="C17" s="91"/>
      <c r="D17" s="91"/>
      <c r="E17" s="92"/>
      <c r="F17" s="81"/>
      <c r="G17" s="82"/>
      <c r="H17" s="37"/>
      <c r="I17" s="70"/>
      <c r="J17" s="69"/>
      <c r="K17" s="31"/>
      <c r="L17" s="44"/>
      <c r="M17" s="45"/>
      <c r="N17" s="46"/>
      <c r="O17" s="43"/>
      <c r="P17" s="42"/>
      <c r="Q17" s="47"/>
      <c r="R17" s="62"/>
      <c r="S17" s="22"/>
      <c r="T17" s="74"/>
      <c r="U17" s="74"/>
      <c r="V17" s="74"/>
      <c r="W17" s="74"/>
      <c r="X17" s="74"/>
      <c r="Y17" s="74"/>
      <c r="Z17" s="95"/>
      <c r="AA17" s="74"/>
      <c r="AB17" s="29"/>
      <c r="AC17" s="29"/>
      <c r="AD17" s="29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  <c r="RI17" s="15"/>
      <c r="RJ17" s="15"/>
      <c r="RK17" s="15"/>
      <c r="RL17" s="15"/>
      <c r="RM17" s="15"/>
      <c r="RN17" s="15"/>
      <c r="RO17" s="15"/>
      <c r="RP17" s="15"/>
      <c r="RQ17" s="15"/>
      <c r="RR17" s="15"/>
      <c r="RS17" s="15"/>
      <c r="RT17" s="15"/>
      <c r="RU17" s="15"/>
      <c r="RV17" s="15"/>
      <c r="RW17" s="15"/>
      <c r="RX17" s="15"/>
      <c r="RY17" s="15"/>
      <c r="RZ17" s="15"/>
      <c r="SA17" s="15"/>
      <c r="SB17" s="15"/>
      <c r="SC17" s="15"/>
      <c r="SD17" s="15"/>
      <c r="SE17" s="15"/>
      <c r="SF17" s="15"/>
      <c r="SG17" s="15"/>
      <c r="SH17" s="15"/>
      <c r="SI17" s="15"/>
      <c r="SJ17" s="15"/>
      <c r="SK17" s="15"/>
      <c r="SL17" s="15"/>
      <c r="SM17" s="15"/>
      <c r="SN17" s="15"/>
      <c r="SO17" s="15"/>
      <c r="SP17" s="15"/>
      <c r="SQ17" s="15"/>
      <c r="SR17" s="15"/>
      <c r="SS17" s="15"/>
      <c r="ST17" s="15"/>
      <c r="SU17" s="15"/>
      <c r="SV17" s="15"/>
      <c r="SW17" s="15"/>
      <c r="SX17" s="15"/>
      <c r="SY17" s="15"/>
      <c r="SZ17" s="15"/>
      <c r="TA17" s="15"/>
      <c r="TB17" s="15"/>
      <c r="TC17" s="15"/>
      <c r="TD17" s="15"/>
      <c r="TE17" s="15"/>
      <c r="TF17" s="15"/>
      <c r="TG17" s="15"/>
      <c r="TH17" s="15"/>
      <c r="TI17" s="15"/>
      <c r="TJ17" s="15"/>
      <c r="TK17" s="15"/>
      <c r="TL17" s="15"/>
      <c r="TM17" s="15"/>
      <c r="TN17" s="15"/>
      <c r="TO17" s="15"/>
      <c r="TP17" s="15"/>
      <c r="TQ17" s="15"/>
      <c r="TR17" s="15"/>
      <c r="TS17" s="15"/>
      <c r="TT17" s="15"/>
      <c r="TU17" s="15"/>
      <c r="TV17" s="15"/>
      <c r="TW17" s="15"/>
      <c r="TX17" s="15"/>
      <c r="TY17" s="15"/>
      <c r="TZ17" s="15"/>
      <c r="UA17" s="15"/>
      <c r="UB17" s="15"/>
      <c r="UC17" s="15"/>
      <c r="UD17" s="15"/>
      <c r="UE17" s="15"/>
      <c r="UF17" s="15"/>
      <c r="UG17" s="15"/>
      <c r="UH17" s="15"/>
      <c r="UI17" s="15"/>
      <c r="UJ17" s="15"/>
      <c r="UK17" s="15"/>
      <c r="UL17" s="15"/>
      <c r="UM17" s="15"/>
      <c r="UN17" s="15"/>
      <c r="UO17" s="15"/>
      <c r="UP17" s="15"/>
      <c r="UQ17" s="15"/>
      <c r="UR17" s="15"/>
      <c r="US17" s="15"/>
      <c r="UT17" s="15"/>
      <c r="UU17" s="15"/>
      <c r="UV17" s="15"/>
      <c r="UW17" s="15"/>
      <c r="UX17" s="15"/>
      <c r="UY17" s="15"/>
      <c r="UZ17" s="15"/>
      <c r="VA17" s="15"/>
      <c r="VB17" s="15"/>
      <c r="VC17" s="15"/>
      <c r="VD17" s="15"/>
      <c r="VE17" s="15"/>
      <c r="VF17" s="15"/>
      <c r="VG17" s="15"/>
      <c r="VH17" s="15"/>
      <c r="VI17" s="15"/>
      <c r="VJ17" s="15"/>
      <c r="VK17" s="15"/>
      <c r="VL17" s="15"/>
      <c r="VM17" s="15"/>
      <c r="VN17" s="15"/>
      <c r="VO17" s="15"/>
      <c r="VP17" s="15"/>
      <c r="VQ17" s="15"/>
      <c r="VR17" s="15"/>
      <c r="VS17" s="15"/>
      <c r="VT17" s="15"/>
      <c r="VU17" s="15"/>
      <c r="VV17" s="15"/>
      <c r="VW17" s="15"/>
      <c r="VX17" s="15"/>
      <c r="VY17" s="15"/>
      <c r="VZ17" s="15"/>
      <c r="WA17" s="15"/>
      <c r="WB17" s="15"/>
      <c r="WC17" s="15"/>
      <c r="WD17" s="15"/>
      <c r="WE17" s="15"/>
      <c r="WF17" s="15"/>
      <c r="WG17" s="15"/>
      <c r="WH17" s="15"/>
      <c r="WI17" s="15"/>
      <c r="WJ17" s="15"/>
      <c r="WK17" s="15"/>
      <c r="WL17" s="15"/>
      <c r="WM17" s="15"/>
      <c r="WN17" s="15"/>
      <c r="WO17" s="15"/>
      <c r="WP17" s="15"/>
      <c r="WQ17" s="15"/>
      <c r="WR17" s="15"/>
      <c r="WS17" s="15"/>
      <c r="WT17" s="15"/>
      <c r="WU17" s="15"/>
      <c r="WV17" s="15"/>
      <c r="WW17" s="15"/>
      <c r="WX17" s="15"/>
      <c r="WY17" s="15"/>
      <c r="WZ17" s="15"/>
      <c r="XA17" s="15"/>
      <c r="XB17" s="15"/>
      <c r="XC17" s="15"/>
      <c r="XD17" s="15"/>
      <c r="XE17" s="15"/>
      <c r="XF17" s="15"/>
      <c r="XG17" s="15"/>
      <c r="XH17" s="15"/>
      <c r="XI17" s="15"/>
      <c r="XJ17" s="15"/>
      <c r="XK17" s="15"/>
      <c r="XL17" s="15"/>
      <c r="XM17" s="15"/>
      <c r="XN17" s="15"/>
      <c r="XO17" s="15"/>
      <c r="XP17" s="15"/>
      <c r="XQ17" s="15"/>
      <c r="XR17" s="15"/>
      <c r="XS17" s="15"/>
      <c r="XT17" s="15"/>
      <c r="XU17" s="15"/>
      <c r="XV17" s="15"/>
      <c r="XW17" s="15"/>
      <c r="XX17" s="15"/>
      <c r="XY17" s="15"/>
      <c r="XZ17" s="15"/>
      <c r="YA17" s="15"/>
      <c r="YB17" s="15"/>
      <c r="YC17" s="15"/>
      <c r="YD17" s="15"/>
      <c r="YE17" s="15"/>
      <c r="YF17" s="15"/>
      <c r="YG17" s="15"/>
      <c r="YH17" s="15"/>
      <c r="YI17" s="15"/>
      <c r="YJ17" s="15"/>
      <c r="YK17" s="15"/>
      <c r="YL17" s="15"/>
      <c r="YM17" s="15"/>
      <c r="YN17" s="15"/>
      <c r="YO17" s="15"/>
      <c r="YP17" s="15"/>
      <c r="YQ17" s="15"/>
      <c r="YR17" s="15"/>
      <c r="YS17" s="15"/>
      <c r="YT17" s="15"/>
      <c r="YU17" s="15"/>
      <c r="YV17" s="15"/>
      <c r="YW17" s="15"/>
      <c r="YX17" s="15"/>
      <c r="YY17" s="15"/>
      <c r="YZ17" s="15"/>
      <c r="ZA17" s="15"/>
      <c r="ZB17" s="15"/>
      <c r="ZC17" s="15"/>
      <c r="ZD17" s="15"/>
      <c r="ZE17" s="15"/>
      <c r="ZF17" s="15"/>
      <c r="ZG17" s="15"/>
      <c r="ZH17" s="15"/>
      <c r="ZI17" s="15"/>
      <c r="ZJ17" s="15"/>
      <c r="ZK17" s="15"/>
      <c r="ZL17" s="15"/>
      <c r="ZM17" s="15"/>
      <c r="ZN17" s="15"/>
      <c r="ZO17" s="15"/>
      <c r="ZP17" s="15"/>
      <c r="ZQ17" s="15"/>
      <c r="ZR17" s="15"/>
      <c r="ZS17" s="15"/>
      <c r="ZT17" s="15"/>
      <c r="ZU17" s="15"/>
      <c r="ZV17" s="15"/>
      <c r="ZW17" s="15"/>
      <c r="ZX17" s="15"/>
      <c r="ZY17" s="15"/>
      <c r="ZZ17" s="15"/>
      <c r="AAA17" s="15"/>
      <c r="AAB17" s="15"/>
      <c r="AAC17" s="15"/>
      <c r="AAD17" s="15"/>
      <c r="AAE17" s="15"/>
      <c r="AAF17" s="15"/>
      <c r="AAG17" s="15"/>
      <c r="AAH17" s="15"/>
      <c r="AAI17" s="15"/>
      <c r="AAJ17" s="15"/>
      <c r="AAK17" s="15"/>
      <c r="AAL17" s="15"/>
      <c r="AAM17" s="15"/>
      <c r="AAN17" s="15"/>
      <c r="AAO17" s="15"/>
      <c r="AAP17" s="15"/>
      <c r="AAQ17" s="15"/>
      <c r="AAR17" s="15"/>
      <c r="AAS17" s="15"/>
      <c r="AAT17" s="15"/>
      <c r="AAU17" s="15"/>
      <c r="AAV17" s="15"/>
      <c r="AAW17" s="15"/>
      <c r="AAX17" s="15"/>
      <c r="AAY17" s="15"/>
      <c r="AAZ17" s="15"/>
      <c r="ABA17" s="15"/>
      <c r="ABB17" s="15"/>
      <c r="ABC17" s="15"/>
      <c r="ABD17" s="15"/>
      <c r="ABE17" s="15"/>
      <c r="ABF17" s="15"/>
      <c r="ABG17" s="15"/>
      <c r="ABH17" s="15"/>
      <c r="ABI17" s="15"/>
      <c r="ABJ17" s="15"/>
      <c r="ABK17" s="15"/>
      <c r="ABL17" s="15"/>
      <c r="ABM17" s="15"/>
      <c r="ABN17" s="15"/>
      <c r="ABO17" s="15"/>
      <c r="ABP17" s="15"/>
      <c r="ABQ17" s="15"/>
      <c r="ABR17" s="15"/>
      <c r="ABS17" s="15"/>
      <c r="ABT17" s="15"/>
      <c r="ABU17" s="15"/>
      <c r="ABV17" s="15"/>
      <c r="ABW17" s="15"/>
      <c r="ABX17" s="15"/>
      <c r="ABY17" s="15"/>
      <c r="ABZ17" s="15"/>
      <c r="ACA17" s="15"/>
      <c r="ACB17" s="15"/>
      <c r="ACC17" s="15"/>
      <c r="ACD17" s="15"/>
      <c r="ACE17" s="15"/>
      <c r="ACF17" s="15"/>
      <c r="ACG17" s="15"/>
      <c r="ACH17" s="15"/>
      <c r="ACI17" s="15"/>
      <c r="ACJ17" s="15"/>
      <c r="ACK17" s="15"/>
      <c r="ACL17" s="15"/>
      <c r="ACM17" s="15"/>
      <c r="ACN17" s="15"/>
      <c r="ACO17" s="15"/>
      <c r="ACP17" s="15"/>
      <c r="ACQ17" s="15"/>
      <c r="ACR17" s="15"/>
      <c r="ACS17" s="15"/>
      <c r="ACT17" s="15"/>
      <c r="ACU17" s="15"/>
      <c r="ACV17" s="15"/>
      <c r="ACW17" s="15"/>
      <c r="ACX17" s="15"/>
      <c r="ACY17" s="15"/>
      <c r="ACZ17" s="15"/>
      <c r="ADA17" s="15"/>
      <c r="ADB17" s="15"/>
      <c r="ADC17" s="15"/>
      <c r="ADD17" s="15"/>
      <c r="ADE17" s="15"/>
      <c r="ADF17" s="15"/>
      <c r="ADG17" s="15"/>
      <c r="ADH17" s="15"/>
      <c r="ADI17" s="15"/>
      <c r="ADJ17" s="15"/>
      <c r="ADK17" s="15"/>
      <c r="ADL17" s="15"/>
      <c r="ADM17" s="15"/>
      <c r="ADN17" s="15"/>
      <c r="ADO17" s="15"/>
      <c r="ADP17" s="15"/>
      <c r="ADQ17" s="15"/>
      <c r="ADR17" s="15"/>
      <c r="ADS17" s="15"/>
      <c r="ADT17" s="15"/>
      <c r="ADU17" s="15"/>
      <c r="ADV17" s="15"/>
      <c r="ADW17" s="15"/>
      <c r="ADX17" s="15"/>
      <c r="ADY17" s="15"/>
      <c r="ADZ17" s="15"/>
      <c r="AEA17" s="15"/>
      <c r="AEB17" s="15"/>
      <c r="AEC17" s="15"/>
      <c r="AED17" s="15"/>
      <c r="AEE17" s="15"/>
      <c r="AEF17" s="15"/>
      <c r="AEG17" s="15"/>
      <c r="AEH17" s="15"/>
      <c r="AEI17" s="15"/>
      <c r="AEJ17" s="15"/>
      <c r="AEK17" s="15"/>
      <c r="AEL17" s="15"/>
      <c r="AEM17" s="15"/>
      <c r="AEN17" s="15"/>
      <c r="AEO17" s="15"/>
      <c r="AEP17" s="15"/>
      <c r="AEQ17" s="15"/>
      <c r="AER17" s="15"/>
      <c r="AES17" s="15"/>
      <c r="AET17" s="15"/>
      <c r="AEU17" s="15"/>
      <c r="AEV17" s="15"/>
      <c r="AEW17" s="15"/>
      <c r="AEX17" s="15"/>
      <c r="AEY17" s="15"/>
      <c r="AEZ17" s="15"/>
      <c r="AFA17" s="15"/>
      <c r="AFB17" s="15"/>
      <c r="AFC17" s="15"/>
      <c r="AFD17" s="15"/>
      <c r="AFE17" s="15"/>
      <c r="AFF17" s="15"/>
      <c r="AFG17" s="15"/>
      <c r="AFH17" s="15"/>
      <c r="AFI17" s="15"/>
      <c r="AFJ17" s="15"/>
      <c r="AFK17" s="15"/>
      <c r="AFL17" s="15"/>
      <c r="AFM17" s="15"/>
      <c r="AFN17" s="15"/>
      <c r="AFO17" s="15"/>
      <c r="AFP17" s="15"/>
      <c r="AFQ17" s="15"/>
      <c r="AFR17" s="15"/>
      <c r="AFS17" s="15"/>
      <c r="AFT17" s="15"/>
      <c r="AFU17" s="15"/>
      <c r="AFV17" s="15"/>
      <c r="AFW17" s="15"/>
      <c r="AFX17" s="15"/>
      <c r="AFY17" s="15"/>
      <c r="AFZ17" s="15"/>
      <c r="AGA17" s="15"/>
      <c r="AGB17" s="15"/>
      <c r="AGC17" s="15"/>
      <c r="AGD17" s="15"/>
      <c r="AGE17" s="15"/>
      <c r="AGF17" s="15"/>
      <c r="AGG17" s="15"/>
      <c r="AGH17" s="15"/>
      <c r="AGI17" s="15"/>
      <c r="AGJ17" s="15"/>
      <c r="AGK17" s="15"/>
      <c r="AGL17" s="15"/>
      <c r="AGM17" s="15"/>
      <c r="AGN17" s="15"/>
      <c r="AGO17" s="15"/>
      <c r="AGP17" s="15"/>
      <c r="AGQ17" s="15"/>
      <c r="AGR17" s="15"/>
      <c r="AGS17" s="15"/>
      <c r="AGT17" s="15"/>
      <c r="AGU17" s="15"/>
      <c r="AGV17" s="15"/>
      <c r="AGW17" s="15"/>
      <c r="AGX17" s="15"/>
      <c r="AGY17" s="15"/>
      <c r="AGZ17" s="15"/>
      <c r="AHA17" s="15"/>
      <c r="AHB17" s="15"/>
      <c r="AHC17" s="15"/>
      <c r="AHD17" s="15"/>
      <c r="AHE17" s="15"/>
      <c r="AHF17" s="15"/>
      <c r="AHG17" s="15"/>
      <c r="AHH17" s="15"/>
      <c r="AHI17" s="15"/>
      <c r="AHJ17" s="15"/>
      <c r="AHK17" s="15"/>
      <c r="AHL17" s="15"/>
      <c r="AHM17" s="15"/>
      <c r="AHN17" s="15"/>
      <c r="AHO17" s="15"/>
      <c r="AHP17" s="15"/>
      <c r="AHQ17" s="15"/>
      <c r="AHR17" s="15"/>
      <c r="AHS17" s="15"/>
      <c r="AHT17" s="15"/>
      <c r="AHU17" s="15"/>
      <c r="AHV17" s="15"/>
      <c r="AHW17" s="15"/>
      <c r="AHX17" s="15"/>
      <c r="AHY17" s="15"/>
      <c r="AHZ17" s="15"/>
      <c r="AIA17" s="15"/>
      <c r="AIB17" s="15"/>
      <c r="AIC17" s="15"/>
      <c r="AID17" s="15"/>
      <c r="AIE17" s="15"/>
      <c r="AIF17" s="15"/>
      <c r="AIG17" s="15"/>
      <c r="AIH17" s="15"/>
      <c r="AII17" s="15"/>
      <c r="AIJ17" s="15"/>
      <c r="AIK17" s="15"/>
      <c r="AIL17" s="15"/>
      <c r="AIM17" s="15"/>
      <c r="AIN17" s="15"/>
      <c r="AIO17" s="15"/>
      <c r="AIP17" s="15"/>
      <c r="AIQ17" s="15"/>
      <c r="AIR17" s="15"/>
      <c r="AIS17" s="15"/>
      <c r="AIT17" s="15"/>
      <c r="AIU17" s="15"/>
      <c r="AIV17" s="15"/>
      <c r="AIW17" s="15"/>
      <c r="AIX17" s="15"/>
      <c r="AIY17" s="15"/>
      <c r="AIZ17" s="15"/>
      <c r="AJA17" s="15"/>
      <c r="AJB17" s="15"/>
      <c r="AJC17" s="15"/>
      <c r="AJD17" s="15"/>
      <c r="AJE17" s="15"/>
      <c r="AJF17" s="15"/>
      <c r="AJG17" s="15"/>
      <c r="AJH17" s="15"/>
      <c r="AJI17" s="15"/>
      <c r="AJJ17" s="15"/>
      <c r="AJK17" s="15"/>
      <c r="AJL17" s="15"/>
      <c r="AJM17" s="15"/>
      <c r="AJN17" s="15"/>
      <c r="AJO17" s="15"/>
      <c r="AJP17" s="15"/>
      <c r="AJQ17" s="15"/>
      <c r="AJR17" s="15"/>
      <c r="AJS17" s="15"/>
      <c r="AJT17" s="15"/>
      <c r="AJU17" s="15"/>
      <c r="AJV17" s="15"/>
      <c r="AJW17" s="15"/>
      <c r="AJX17" s="15"/>
      <c r="AJY17" s="15"/>
      <c r="AJZ17" s="15"/>
      <c r="AKA17" s="15"/>
      <c r="AKB17" s="15"/>
      <c r="AKC17" s="15"/>
      <c r="AKD17" s="15"/>
      <c r="AKE17" s="15"/>
      <c r="AKF17" s="15"/>
      <c r="AKG17" s="15"/>
      <c r="AKH17" s="15"/>
      <c r="AKI17" s="15"/>
      <c r="AKJ17" s="15"/>
      <c r="AKK17" s="15"/>
      <c r="AKL17" s="15"/>
      <c r="AKM17" s="15"/>
      <c r="AKN17" s="15"/>
      <c r="AKO17" s="15"/>
      <c r="AKP17" s="15"/>
      <c r="AKQ17" s="15"/>
      <c r="AKR17" s="15"/>
      <c r="AKS17" s="15"/>
      <c r="AKT17" s="15"/>
      <c r="AKU17" s="15"/>
      <c r="AKV17" s="15"/>
      <c r="AKW17" s="15"/>
      <c r="AKX17" s="15"/>
      <c r="AKY17" s="15"/>
      <c r="AKZ17" s="15"/>
      <c r="ALA17" s="15"/>
      <c r="ALB17" s="15"/>
      <c r="ALC17" s="15"/>
      <c r="ALD17" s="15"/>
      <c r="ALE17" s="15"/>
      <c r="ALF17" s="15"/>
      <c r="ALG17" s="15"/>
      <c r="ALH17" s="15"/>
      <c r="ALI17" s="15"/>
      <c r="ALJ17" s="15"/>
      <c r="ALK17" s="15"/>
      <c r="ALL17" s="15"/>
      <c r="ALM17" s="15"/>
      <c r="ALN17" s="15"/>
      <c r="ALO17" s="15"/>
      <c r="ALP17" s="15"/>
      <c r="ALQ17" s="15"/>
      <c r="ALR17" s="15"/>
      <c r="ALS17" s="15"/>
      <c r="ALT17" s="15"/>
      <c r="ALU17" s="15"/>
      <c r="ALV17" s="15"/>
      <c r="ALW17" s="15"/>
      <c r="ALX17" s="15"/>
      <c r="ALY17" s="15"/>
      <c r="ALZ17" s="15"/>
      <c r="AMA17" s="15"/>
      <c r="AMB17" s="15"/>
      <c r="AMC17" s="15"/>
      <c r="AMD17" s="15"/>
      <c r="AME17" s="15"/>
      <c r="AMF17" s="15"/>
      <c r="AMG17" s="15"/>
      <c r="AMH17" s="15"/>
    </row>
    <row r="18" spans="1:1022" customFormat="1" ht="30" customHeight="1" x14ac:dyDescent="0.25">
      <c r="A18" s="48"/>
      <c r="B18" s="49"/>
      <c r="C18" s="49"/>
      <c r="D18" s="49"/>
      <c r="E18" s="48"/>
      <c r="F18" s="50"/>
      <c r="G18" s="48"/>
      <c r="H18" s="76"/>
      <c r="I18" s="76"/>
      <c r="J18" s="63"/>
      <c r="K18" s="50"/>
      <c r="L18" s="50">
        <f>IFERROR(SMALL(L13:L17,COUNTIF(L13:L17,0)+1),0)</f>
        <v>280.88</v>
      </c>
      <c r="M18" s="50">
        <f>IFERROR(SMALL(M13:M15,COUNTIF(M13:M15,0)+1),0)</f>
        <v>0</v>
      </c>
      <c r="N18" s="51"/>
      <c r="O18" s="51"/>
      <c r="P18" s="52"/>
      <c r="Q18" s="52"/>
      <c r="R18" s="50"/>
      <c r="S18" s="53">
        <f>IFERROR((S13+S15+#REF!+S16+S17)/(Q13+Q15+#REF!+Q16+Q17),0)</f>
        <v>0</v>
      </c>
      <c r="T18" s="50">
        <f>IFERROR((SMALL(L18:S18,COUNTIF(L18:S18,0)+1)),0)</f>
        <v>280.88</v>
      </c>
      <c r="U18" s="50">
        <f>U12</f>
        <v>0</v>
      </c>
      <c r="V18" s="54">
        <f>ROUND((T18+(T18*X18)+((T18+(T18*X18))*W18)),2)</f>
        <v>308.97000000000003</v>
      </c>
      <c r="W18" s="55">
        <v>0.1</v>
      </c>
      <c r="X18" s="55"/>
      <c r="Y18" s="67">
        <f>IFERROR((SMALL(U18:V18,COUNTIF(U18:V18,0)+1)),0)</f>
        <v>308.97000000000003</v>
      </c>
      <c r="Z18" s="67">
        <v>317.60000000000002</v>
      </c>
      <c r="AA18" s="68">
        <f>Z18*F12</f>
        <v>31760.000000000004</v>
      </c>
      <c r="AB18" s="56"/>
      <c r="AC18" s="57"/>
      <c r="AD18" s="29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  <c r="RI18" s="15"/>
      <c r="RJ18" s="15"/>
      <c r="RK18" s="15"/>
      <c r="RL18" s="15"/>
      <c r="RM18" s="15"/>
      <c r="RN18" s="15"/>
      <c r="RO18" s="15"/>
      <c r="RP18" s="15"/>
      <c r="RQ18" s="15"/>
      <c r="RR18" s="15"/>
      <c r="RS18" s="15"/>
      <c r="RT18" s="15"/>
      <c r="RU18" s="15"/>
      <c r="RV18" s="15"/>
      <c r="RW18" s="15"/>
      <c r="RX18" s="15"/>
      <c r="RY18" s="15"/>
      <c r="RZ18" s="15"/>
      <c r="SA18" s="15"/>
      <c r="SB18" s="15"/>
      <c r="SC18" s="15"/>
      <c r="SD18" s="15"/>
      <c r="SE18" s="15"/>
      <c r="SF18" s="15"/>
      <c r="SG18" s="15"/>
      <c r="SH18" s="15"/>
      <c r="SI18" s="15"/>
      <c r="SJ18" s="15"/>
      <c r="SK18" s="15"/>
      <c r="SL18" s="15"/>
      <c r="SM18" s="15"/>
      <c r="SN18" s="15"/>
      <c r="SO18" s="15"/>
      <c r="SP18" s="15"/>
      <c r="SQ18" s="15"/>
      <c r="SR18" s="15"/>
      <c r="SS18" s="15"/>
      <c r="ST18" s="15"/>
      <c r="SU18" s="15"/>
      <c r="SV18" s="15"/>
      <c r="SW18" s="15"/>
      <c r="SX18" s="15"/>
      <c r="SY18" s="15"/>
      <c r="SZ18" s="15"/>
      <c r="TA18" s="15"/>
      <c r="TB18" s="15"/>
      <c r="TC18" s="15"/>
      <c r="TD18" s="15"/>
      <c r="TE18" s="15"/>
      <c r="TF18" s="15"/>
      <c r="TG18" s="15"/>
      <c r="TH18" s="15"/>
      <c r="TI18" s="15"/>
      <c r="TJ18" s="15"/>
      <c r="TK18" s="15"/>
      <c r="TL18" s="15"/>
      <c r="TM18" s="15"/>
      <c r="TN18" s="15"/>
      <c r="TO18" s="15"/>
      <c r="TP18" s="15"/>
      <c r="TQ18" s="15"/>
      <c r="TR18" s="15"/>
      <c r="TS18" s="15"/>
      <c r="TT18" s="15"/>
      <c r="TU18" s="15"/>
      <c r="TV18" s="15"/>
      <c r="TW18" s="15"/>
      <c r="TX18" s="15"/>
      <c r="TY18" s="15"/>
      <c r="TZ18" s="15"/>
      <c r="UA18" s="15"/>
      <c r="UB18" s="15"/>
      <c r="UC18" s="15"/>
      <c r="UD18" s="15"/>
      <c r="UE18" s="15"/>
      <c r="UF18" s="15"/>
      <c r="UG18" s="15"/>
      <c r="UH18" s="15"/>
      <c r="UI18" s="15"/>
      <c r="UJ18" s="15"/>
      <c r="UK18" s="15"/>
      <c r="UL18" s="15"/>
      <c r="UM18" s="15"/>
      <c r="UN18" s="15"/>
      <c r="UO18" s="15"/>
      <c r="UP18" s="15"/>
      <c r="UQ18" s="15"/>
      <c r="UR18" s="15"/>
      <c r="US18" s="15"/>
      <c r="UT18" s="15"/>
      <c r="UU18" s="15"/>
      <c r="UV18" s="15"/>
      <c r="UW18" s="15"/>
      <c r="UX18" s="15"/>
      <c r="UY18" s="15"/>
      <c r="UZ18" s="15"/>
      <c r="VA18" s="15"/>
      <c r="VB18" s="15"/>
      <c r="VC18" s="15"/>
      <c r="VD18" s="15"/>
      <c r="VE18" s="15"/>
      <c r="VF18" s="15"/>
      <c r="VG18" s="15"/>
      <c r="VH18" s="15"/>
      <c r="VI18" s="15"/>
      <c r="VJ18" s="15"/>
      <c r="VK18" s="15"/>
      <c r="VL18" s="15"/>
      <c r="VM18" s="15"/>
      <c r="VN18" s="15"/>
      <c r="VO18" s="15"/>
      <c r="VP18" s="15"/>
      <c r="VQ18" s="15"/>
      <c r="VR18" s="15"/>
      <c r="VS18" s="15"/>
      <c r="VT18" s="15"/>
      <c r="VU18" s="15"/>
      <c r="VV18" s="15"/>
      <c r="VW18" s="15"/>
      <c r="VX18" s="15"/>
      <c r="VY18" s="15"/>
      <c r="VZ18" s="15"/>
      <c r="WA18" s="15"/>
      <c r="WB18" s="15"/>
      <c r="WC18" s="15"/>
      <c r="WD18" s="15"/>
      <c r="WE18" s="15"/>
      <c r="WF18" s="15"/>
      <c r="WG18" s="15"/>
      <c r="WH18" s="15"/>
      <c r="WI18" s="15"/>
      <c r="WJ18" s="15"/>
      <c r="WK18" s="15"/>
      <c r="WL18" s="15"/>
      <c r="WM18" s="15"/>
      <c r="WN18" s="15"/>
      <c r="WO18" s="15"/>
      <c r="WP18" s="15"/>
      <c r="WQ18" s="15"/>
      <c r="WR18" s="15"/>
      <c r="WS18" s="15"/>
      <c r="WT18" s="15"/>
      <c r="WU18" s="15"/>
      <c r="WV18" s="15"/>
      <c r="WW18" s="15"/>
      <c r="WX18" s="15"/>
      <c r="WY18" s="15"/>
      <c r="WZ18" s="15"/>
      <c r="XA18" s="15"/>
      <c r="XB18" s="15"/>
      <c r="XC18" s="15"/>
      <c r="XD18" s="15"/>
      <c r="XE18" s="15"/>
      <c r="XF18" s="15"/>
      <c r="XG18" s="15"/>
      <c r="XH18" s="15"/>
      <c r="XI18" s="15"/>
      <c r="XJ18" s="15"/>
      <c r="XK18" s="15"/>
      <c r="XL18" s="15"/>
      <c r="XM18" s="15"/>
      <c r="XN18" s="15"/>
      <c r="XO18" s="15"/>
      <c r="XP18" s="15"/>
      <c r="XQ18" s="15"/>
      <c r="XR18" s="15"/>
      <c r="XS18" s="15"/>
      <c r="XT18" s="15"/>
      <c r="XU18" s="15"/>
      <c r="XV18" s="15"/>
      <c r="XW18" s="15"/>
      <c r="XX18" s="15"/>
      <c r="XY18" s="15"/>
      <c r="XZ18" s="15"/>
      <c r="YA18" s="15"/>
      <c r="YB18" s="15"/>
      <c r="YC18" s="15"/>
      <c r="YD18" s="15"/>
      <c r="YE18" s="15"/>
      <c r="YF18" s="15"/>
      <c r="YG18" s="15"/>
      <c r="YH18" s="15"/>
      <c r="YI18" s="15"/>
      <c r="YJ18" s="15"/>
      <c r="YK18" s="15"/>
      <c r="YL18" s="15"/>
      <c r="YM18" s="15"/>
      <c r="YN18" s="15"/>
      <c r="YO18" s="15"/>
      <c r="YP18" s="15"/>
      <c r="YQ18" s="15"/>
      <c r="YR18" s="15"/>
      <c r="YS18" s="15"/>
      <c r="YT18" s="15"/>
      <c r="YU18" s="15"/>
      <c r="YV18" s="15"/>
      <c r="YW18" s="15"/>
      <c r="YX18" s="15"/>
      <c r="YY18" s="15"/>
      <c r="YZ18" s="15"/>
      <c r="ZA18" s="15"/>
      <c r="ZB18" s="15"/>
      <c r="ZC18" s="15"/>
      <c r="ZD18" s="15"/>
      <c r="ZE18" s="15"/>
      <c r="ZF18" s="15"/>
      <c r="ZG18" s="15"/>
      <c r="ZH18" s="15"/>
      <c r="ZI18" s="15"/>
      <c r="ZJ18" s="15"/>
      <c r="ZK18" s="15"/>
      <c r="ZL18" s="15"/>
      <c r="ZM18" s="15"/>
      <c r="ZN18" s="15"/>
      <c r="ZO18" s="15"/>
      <c r="ZP18" s="15"/>
      <c r="ZQ18" s="15"/>
      <c r="ZR18" s="15"/>
      <c r="ZS18" s="15"/>
      <c r="ZT18" s="15"/>
      <c r="ZU18" s="15"/>
      <c r="ZV18" s="15"/>
      <c r="ZW18" s="15"/>
      <c r="ZX18" s="15"/>
      <c r="ZY18" s="15"/>
      <c r="ZZ18" s="15"/>
      <c r="AAA18" s="15"/>
      <c r="AAB18" s="15"/>
      <c r="AAC18" s="15"/>
      <c r="AAD18" s="15"/>
      <c r="AAE18" s="15"/>
      <c r="AAF18" s="15"/>
      <c r="AAG18" s="15"/>
      <c r="AAH18" s="15"/>
      <c r="AAI18" s="15"/>
      <c r="AAJ18" s="15"/>
      <c r="AAK18" s="15"/>
      <c r="AAL18" s="15"/>
      <c r="AAM18" s="15"/>
      <c r="AAN18" s="15"/>
      <c r="AAO18" s="15"/>
      <c r="AAP18" s="15"/>
      <c r="AAQ18" s="15"/>
      <c r="AAR18" s="15"/>
      <c r="AAS18" s="15"/>
      <c r="AAT18" s="15"/>
      <c r="AAU18" s="15"/>
      <c r="AAV18" s="15"/>
      <c r="AAW18" s="15"/>
      <c r="AAX18" s="15"/>
      <c r="AAY18" s="15"/>
      <c r="AAZ18" s="15"/>
      <c r="ABA18" s="15"/>
      <c r="ABB18" s="15"/>
      <c r="ABC18" s="15"/>
      <c r="ABD18" s="15"/>
      <c r="ABE18" s="15"/>
      <c r="ABF18" s="15"/>
      <c r="ABG18" s="15"/>
      <c r="ABH18" s="15"/>
      <c r="ABI18" s="15"/>
      <c r="ABJ18" s="15"/>
      <c r="ABK18" s="15"/>
      <c r="ABL18" s="15"/>
      <c r="ABM18" s="15"/>
      <c r="ABN18" s="15"/>
      <c r="ABO18" s="15"/>
      <c r="ABP18" s="15"/>
      <c r="ABQ18" s="15"/>
      <c r="ABR18" s="15"/>
      <c r="ABS18" s="15"/>
      <c r="ABT18" s="15"/>
      <c r="ABU18" s="15"/>
      <c r="ABV18" s="15"/>
      <c r="ABW18" s="15"/>
      <c r="ABX18" s="15"/>
      <c r="ABY18" s="15"/>
      <c r="ABZ18" s="15"/>
      <c r="ACA18" s="15"/>
      <c r="ACB18" s="15"/>
      <c r="ACC18" s="15"/>
      <c r="ACD18" s="15"/>
      <c r="ACE18" s="15"/>
      <c r="ACF18" s="15"/>
      <c r="ACG18" s="15"/>
      <c r="ACH18" s="15"/>
      <c r="ACI18" s="15"/>
      <c r="ACJ18" s="15"/>
      <c r="ACK18" s="15"/>
      <c r="ACL18" s="15"/>
      <c r="ACM18" s="15"/>
      <c r="ACN18" s="15"/>
      <c r="ACO18" s="15"/>
      <c r="ACP18" s="15"/>
      <c r="ACQ18" s="15"/>
      <c r="ACR18" s="15"/>
      <c r="ACS18" s="15"/>
      <c r="ACT18" s="15"/>
      <c r="ACU18" s="15"/>
      <c r="ACV18" s="15"/>
      <c r="ACW18" s="15"/>
      <c r="ACX18" s="15"/>
      <c r="ACY18" s="15"/>
      <c r="ACZ18" s="15"/>
      <c r="ADA18" s="15"/>
      <c r="ADB18" s="15"/>
      <c r="ADC18" s="15"/>
      <c r="ADD18" s="15"/>
      <c r="ADE18" s="15"/>
      <c r="ADF18" s="15"/>
      <c r="ADG18" s="15"/>
      <c r="ADH18" s="15"/>
      <c r="ADI18" s="15"/>
      <c r="ADJ18" s="15"/>
      <c r="ADK18" s="15"/>
      <c r="ADL18" s="15"/>
      <c r="ADM18" s="15"/>
      <c r="ADN18" s="15"/>
      <c r="ADO18" s="15"/>
      <c r="ADP18" s="15"/>
      <c r="ADQ18" s="15"/>
      <c r="ADR18" s="15"/>
      <c r="ADS18" s="15"/>
      <c r="ADT18" s="15"/>
      <c r="ADU18" s="15"/>
      <c r="ADV18" s="15"/>
      <c r="ADW18" s="15"/>
      <c r="ADX18" s="15"/>
      <c r="ADY18" s="15"/>
      <c r="ADZ18" s="15"/>
      <c r="AEA18" s="15"/>
      <c r="AEB18" s="15"/>
      <c r="AEC18" s="15"/>
      <c r="AED18" s="15"/>
      <c r="AEE18" s="15"/>
      <c r="AEF18" s="15"/>
      <c r="AEG18" s="15"/>
      <c r="AEH18" s="15"/>
      <c r="AEI18" s="15"/>
      <c r="AEJ18" s="15"/>
      <c r="AEK18" s="15"/>
      <c r="AEL18" s="15"/>
      <c r="AEM18" s="15"/>
      <c r="AEN18" s="15"/>
      <c r="AEO18" s="15"/>
      <c r="AEP18" s="15"/>
      <c r="AEQ18" s="15"/>
      <c r="AER18" s="15"/>
      <c r="AES18" s="15"/>
      <c r="AET18" s="15"/>
      <c r="AEU18" s="15"/>
      <c r="AEV18" s="15"/>
      <c r="AEW18" s="15"/>
      <c r="AEX18" s="15"/>
      <c r="AEY18" s="15"/>
      <c r="AEZ18" s="15"/>
      <c r="AFA18" s="15"/>
      <c r="AFB18" s="15"/>
      <c r="AFC18" s="15"/>
      <c r="AFD18" s="15"/>
      <c r="AFE18" s="15"/>
      <c r="AFF18" s="15"/>
      <c r="AFG18" s="15"/>
      <c r="AFH18" s="15"/>
      <c r="AFI18" s="15"/>
      <c r="AFJ18" s="15"/>
      <c r="AFK18" s="15"/>
      <c r="AFL18" s="15"/>
      <c r="AFM18" s="15"/>
      <c r="AFN18" s="15"/>
      <c r="AFO18" s="15"/>
      <c r="AFP18" s="15"/>
      <c r="AFQ18" s="15"/>
      <c r="AFR18" s="15"/>
      <c r="AFS18" s="15"/>
      <c r="AFT18" s="15"/>
      <c r="AFU18" s="15"/>
      <c r="AFV18" s="15"/>
      <c r="AFW18" s="15"/>
      <c r="AFX18" s="15"/>
      <c r="AFY18" s="15"/>
      <c r="AFZ18" s="15"/>
      <c r="AGA18" s="15"/>
      <c r="AGB18" s="15"/>
      <c r="AGC18" s="15"/>
      <c r="AGD18" s="15"/>
      <c r="AGE18" s="15"/>
      <c r="AGF18" s="15"/>
      <c r="AGG18" s="15"/>
      <c r="AGH18" s="15"/>
      <c r="AGI18" s="15"/>
      <c r="AGJ18" s="15"/>
      <c r="AGK18" s="15"/>
      <c r="AGL18" s="15"/>
      <c r="AGM18" s="15"/>
      <c r="AGN18" s="15"/>
      <c r="AGO18" s="15"/>
      <c r="AGP18" s="15"/>
      <c r="AGQ18" s="15"/>
      <c r="AGR18" s="15"/>
      <c r="AGS18" s="15"/>
      <c r="AGT18" s="15"/>
      <c r="AGU18" s="15"/>
      <c r="AGV18" s="15"/>
      <c r="AGW18" s="15"/>
      <c r="AGX18" s="15"/>
      <c r="AGY18" s="15"/>
      <c r="AGZ18" s="15"/>
      <c r="AHA18" s="15"/>
      <c r="AHB18" s="15"/>
      <c r="AHC18" s="15"/>
      <c r="AHD18" s="15"/>
      <c r="AHE18" s="15"/>
      <c r="AHF18" s="15"/>
      <c r="AHG18" s="15"/>
      <c r="AHH18" s="15"/>
      <c r="AHI18" s="15"/>
      <c r="AHJ18" s="15"/>
      <c r="AHK18" s="15"/>
      <c r="AHL18" s="15"/>
      <c r="AHM18" s="15"/>
      <c r="AHN18" s="15"/>
      <c r="AHO18" s="15"/>
      <c r="AHP18" s="15"/>
      <c r="AHQ18" s="15"/>
      <c r="AHR18" s="15"/>
      <c r="AHS18" s="15"/>
      <c r="AHT18" s="15"/>
      <c r="AHU18" s="15"/>
      <c r="AHV18" s="15"/>
      <c r="AHW18" s="15"/>
      <c r="AHX18" s="15"/>
      <c r="AHY18" s="15"/>
      <c r="AHZ18" s="15"/>
      <c r="AIA18" s="15"/>
      <c r="AIB18" s="15"/>
      <c r="AIC18" s="15"/>
      <c r="AID18" s="15"/>
      <c r="AIE18" s="15"/>
      <c r="AIF18" s="15"/>
      <c r="AIG18" s="15"/>
      <c r="AIH18" s="15"/>
      <c r="AII18" s="15"/>
      <c r="AIJ18" s="15"/>
      <c r="AIK18" s="15"/>
      <c r="AIL18" s="15"/>
      <c r="AIM18" s="15"/>
      <c r="AIN18" s="15"/>
      <c r="AIO18" s="15"/>
      <c r="AIP18" s="15"/>
      <c r="AIQ18" s="15"/>
      <c r="AIR18" s="15"/>
      <c r="AIS18" s="15"/>
      <c r="AIT18" s="15"/>
      <c r="AIU18" s="15"/>
      <c r="AIV18" s="15"/>
      <c r="AIW18" s="15"/>
      <c r="AIX18" s="15"/>
      <c r="AIY18" s="15"/>
      <c r="AIZ18" s="15"/>
      <c r="AJA18" s="15"/>
      <c r="AJB18" s="15"/>
      <c r="AJC18" s="15"/>
      <c r="AJD18" s="15"/>
      <c r="AJE18" s="15"/>
      <c r="AJF18" s="15"/>
      <c r="AJG18" s="15"/>
      <c r="AJH18" s="15"/>
      <c r="AJI18" s="15"/>
      <c r="AJJ18" s="15"/>
      <c r="AJK18" s="15"/>
      <c r="AJL18" s="15"/>
      <c r="AJM18" s="15"/>
      <c r="AJN18" s="15"/>
      <c r="AJO18" s="15"/>
      <c r="AJP18" s="15"/>
      <c r="AJQ18" s="15"/>
      <c r="AJR18" s="15"/>
      <c r="AJS18" s="15"/>
      <c r="AJT18" s="15"/>
      <c r="AJU18" s="15"/>
      <c r="AJV18" s="15"/>
      <c r="AJW18" s="15"/>
      <c r="AJX18" s="15"/>
      <c r="AJY18" s="15"/>
      <c r="AJZ18" s="15"/>
      <c r="AKA18" s="15"/>
      <c r="AKB18" s="15"/>
      <c r="AKC18" s="15"/>
      <c r="AKD18" s="15"/>
      <c r="AKE18" s="15"/>
      <c r="AKF18" s="15"/>
      <c r="AKG18" s="15"/>
      <c r="AKH18" s="15"/>
      <c r="AKI18" s="15"/>
      <c r="AKJ18" s="15"/>
      <c r="AKK18" s="15"/>
      <c r="AKL18" s="15"/>
      <c r="AKM18" s="15"/>
      <c r="AKN18" s="15"/>
      <c r="AKO18" s="15"/>
      <c r="AKP18" s="15"/>
      <c r="AKQ18" s="15"/>
      <c r="AKR18" s="15"/>
      <c r="AKS18" s="15"/>
      <c r="AKT18" s="15"/>
      <c r="AKU18" s="15"/>
      <c r="AKV18" s="15"/>
      <c r="AKW18" s="15"/>
      <c r="AKX18" s="15"/>
      <c r="AKY18" s="15"/>
      <c r="AKZ18" s="15"/>
      <c r="ALA18" s="15"/>
      <c r="ALB18" s="15"/>
      <c r="ALC18" s="15"/>
      <c r="ALD18" s="15"/>
      <c r="ALE18" s="15"/>
      <c r="ALF18" s="15"/>
      <c r="ALG18" s="15"/>
      <c r="ALH18" s="15"/>
      <c r="ALI18" s="15"/>
      <c r="ALJ18" s="15"/>
      <c r="ALK18" s="15"/>
      <c r="ALL18" s="15"/>
      <c r="ALM18" s="15"/>
      <c r="ALN18" s="15"/>
      <c r="ALO18" s="15"/>
      <c r="ALP18" s="15"/>
      <c r="ALQ18" s="15"/>
      <c r="ALR18" s="15"/>
      <c r="ALS18" s="15"/>
      <c r="ALT18" s="15"/>
      <c r="ALU18" s="15"/>
      <c r="ALV18" s="15"/>
      <c r="ALW18" s="15"/>
      <c r="ALX18" s="15"/>
      <c r="ALY18" s="15"/>
      <c r="ALZ18" s="15"/>
      <c r="AMA18" s="15"/>
      <c r="AMB18" s="15"/>
      <c r="AMC18" s="15"/>
      <c r="AMD18" s="15"/>
      <c r="AME18" s="15"/>
      <c r="AMF18" s="15"/>
      <c r="AMG18" s="15"/>
      <c r="AMH18" s="15"/>
    </row>
    <row r="19" spans="1:1022" customFormat="1" ht="46.5" customHeight="1" x14ac:dyDescent="0.25">
      <c r="A19" s="82">
        <v>3</v>
      </c>
      <c r="B19" s="91" t="s">
        <v>43</v>
      </c>
      <c r="C19" s="91" t="s">
        <v>44</v>
      </c>
      <c r="D19" s="91" t="s">
        <v>30</v>
      </c>
      <c r="E19" s="82" t="s">
        <v>25</v>
      </c>
      <c r="F19" s="81">
        <v>56</v>
      </c>
      <c r="G19" s="82">
        <v>1</v>
      </c>
      <c r="H19" s="60" t="s">
        <v>0</v>
      </c>
      <c r="I19" s="60" t="s">
        <v>1</v>
      </c>
      <c r="J19" s="23" t="s">
        <v>2</v>
      </c>
      <c r="K19" s="24" t="s">
        <v>3</v>
      </c>
      <c r="L19" s="25" t="s">
        <v>26</v>
      </c>
      <c r="M19" s="26" t="s">
        <v>27</v>
      </c>
      <c r="N19" s="27" t="s">
        <v>4</v>
      </c>
      <c r="O19" s="23" t="s">
        <v>1</v>
      </c>
      <c r="P19" s="28" t="s">
        <v>3</v>
      </c>
      <c r="Q19" s="24" t="s">
        <v>5</v>
      </c>
      <c r="R19" s="24" t="s">
        <v>28</v>
      </c>
      <c r="S19" s="25" t="s">
        <v>6</v>
      </c>
      <c r="T19" s="74"/>
      <c r="U19" s="83"/>
      <c r="V19" s="74"/>
      <c r="W19" s="84"/>
      <c r="X19" s="84"/>
      <c r="Y19" s="73"/>
      <c r="Z19" s="73"/>
      <c r="AA19" s="93"/>
      <c r="AB19" s="29"/>
      <c r="AC19" s="29"/>
      <c r="AD19" s="29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15"/>
      <c r="SY19" s="15"/>
      <c r="SZ19" s="15"/>
      <c r="TA19" s="15"/>
      <c r="TB19" s="15"/>
      <c r="TC19" s="15"/>
      <c r="TD19" s="15"/>
      <c r="TE19" s="15"/>
      <c r="TF19" s="15"/>
      <c r="TG19" s="15"/>
      <c r="TH19" s="15"/>
      <c r="TI19" s="15"/>
      <c r="TJ19" s="15"/>
      <c r="TK19" s="15"/>
      <c r="TL19" s="15"/>
      <c r="TM19" s="15"/>
      <c r="TN19" s="15"/>
      <c r="TO19" s="15"/>
      <c r="TP19" s="15"/>
      <c r="TQ19" s="15"/>
      <c r="TR19" s="15"/>
      <c r="TS19" s="15"/>
      <c r="TT19" s="15"/>
      <c r="TU19" s="15"/>
      <c r="TV19" s="15"/>
      <c r="TW19" s="15"/>
      <c r="TX19" s="15"/>
      <c r="TY19" s="15"/>
      <c r="TZ19" s="15"/>
      <c r="UA19" s="15"/>
      <c r="UB19" s="15"/>
      <c r="UC19" s="15"/>
      <c r="UD19" s="15"/>
      <c r="UE19" s="15"/>
      <c r="UF19" s="15"/>
      <c r="UG19" s="15"/>
      <c r="UH19" s="15"/>
      <c r="UI19" s="15"/>
      <c r="UJ19" s="15"/>
      <c r="UK19" s="15"/>
      <c r="UL19" s="15"/>
      <c r="UM19" s="15"/>
      <c r="UN19" s="15"/>
      <c r="UO19" s="15"/>
      <c r="UP19" s="15"/>
      <c r="UQ19" s="15"/>
      <c r="UR19" s="15"/>
      <c r="US19" s="15"/>
      <c r="UT19" s="15"/>
      <c r="UU19" s="15"/>
      <c r="UV19" s="15"/>
      <c r="UW19" s="15"/>
      <c r="UX19" s="15"/>
      <c r="UY19" s="15"/>
      <c r="UZ19" s="15"/>
      <c r="VA19" s="15"/>
      <c r="VB19" s="15"/>
      <c r="VC19" s="15"/>
      <c r="VD19" s="15"/>
      <c r="VE19" s="15"/>
      <c r="VF19" s="15"/>
      <c r="VG19" s="15"/>
      <c r="VH19" s="15"/>
      <c r="VI19" s="15"/>
      <c r="VJ19" s="15"/>
      <c r="VK19" s="15"/>
      <c r="VL19" s="15"/>
      <c r="VM19" s="15"/>
      <c r="VN19" s="15"/>
      <c r="VO19" s="15"/>
      <c r="VP19" s="15"/>
      <c r="VQ19" s="15"/>
      <c r="VR19" s="15"/>
      <c r="VS19" s="15"/>
      <c r="VT19" s="15"/>
      <c r="VU19" s="15"/>
      <c r="VV19" s="15"/>
      <c r="VW19" s="15"/>
      <c r="VX19" s="15"/>
      <c r="VY19" s="15"/>
      <c r="VZ19" s="15"/>
      <c r="WA19" s="15"/>
      <c r="WB19" s="15"/>
      <c r="WC19" s="15"/>
      <c r="WD19" s="15"/>
      <c r="WE19" s="15"/>
      <c r="WF19" s="15"/>
      <c r="WG19" s="15"/>
      <c r="WH19" s="15"/>
      <c r="WI19" s="15"/>
      <c r="WJ19" s="15"/>
      <c r="WK19" s="15"/>
      <c r="WL19" s="15"/>
      <c r="WM19" s="15"/>
      <c r="WN19" s="15"/>
      <c r="WO19" s="15"/>
      <c r="WP19" s="15"/>
      <c r="WQ19" s="15"/>
      <c r="WR19" s="15"/>
      <c r="WS19" s="15"/>
      <c r="WT19" s="15"/>
      <c r="WU19" s="15"/>
      <c r="WV19" s="15"/>
      <c r="WW19" s="15"/>
      <c r="WX19" s="15"/>
      <c r="WY19" s="15"/>
      <c r="WZ19" s="15"/>
      <c r="XA19" s="15"/>
      <c r="XB19" s="15"/>
      <c r="XC19" s="15"/>
      <c r="XD19" s="15"/>
      <c r="XE19" s="15"/>
      <c r="XF19" s="15"/>
      <c r="XG19" s="15"/>
      <c r="XH19" s="15"/>
      <c r="XI19" s="15"/>
      <c r="XJ19" s="15"/>
      <c r="XK19" s="15"/>
      <c r="XL19" s="15"/>
      <c r="XM19" s="15"/>
      <c r="XN19" s="15"/>
      <c r="XO19" s="15"/>
      <c r="XP19" s="15"/>
      <c r="XQ19" s="15"/>
      <c r="XR19" s="15"/>
      <c r="XS19" s="15"/>
      <c r="XT19" s="15"/>
      <c r="XU19" s="15"/>
      <c r="XV19" s="15"/>
      <c r="XW19" s="15"/>
      <c r="XX19" s="15"/>
      <c r="XY19" s="15"/>
      <c r="XZ19" s="15"/>
      <c r="YA19" s="15"/>
      <c r="YB19" s="15"/>
      <c r="YC19" s="15"/>
      <c r="YD19" s="15"/>
      <c r="YE19" s="15"/>
      <c r="YF19" s="15"/>
      <c r="YG19" s="15"/>
      <c r="YH19" s="15"/>
      <c r="YI19" s="15"/>
      <c r="YJ19" s="15"/>
      <c r="YK19" s="15"/>
      <c r="YL19" s="15"/>
      <c r="YM19" s="15"/>
      <c r="YN19" s="15"/>
      <c r="YO19" s="15"/>
      <c r="YP19" s="15"/>
      <c r="YQ19" s="15"/>
      <c r="YR19" s="15"/>
      <c r="YS19" s="15"/>
      <c r="YT19" s="15"/>
      <c r="YU19" s="15"/>
      <c r="YV19" s="15"/>
      <c r="YW19" s="15"/>
      <c r="YX19" s="15"/>
      <c r="YY19" s="15"/>
      <c r="YZ19" s="15"/>
      <c r="ZA19" s="15"/>
      <c r="ZB19" s="15"/>
      <c r="ZC19" s="15"/>
      <c r="ZD19" s="15"/>
      <c r="ZE19" s="15"/>
      <c r="ZF19" s="15"/>
      <c r="ZG19" s="15"/>
      <c r="ZH19" s="15"/>
      <c r="ZI19" s="15"/>
      <c r="ZJ19" s="15"/>
      <c r="ZK19" s="15"/>
      <c r="ZL19" s="15"/>
      <c r="ZM19" s="15"/>
      <c r="ZN19" s="15"/>
      <c r="ZO19" s="15"/>
      <c r="ZP19" s="15"/>
      <c r="ZQ19" s="15"/>
      <c r="ZR19" s="15"/>
      <c r="ZS19" s="15"/>
      <c r="ZT19" s="15"/>
      <c r="ZU19" s="15"/>
      <c r="ZV19" s="15"/>
      <c r="ZW19" s="15"/>
      <c r="ZX19" s="15"/>
      <c r="ZY19" s="15"/>
      <c r="ZZ19" s="15"/>
      <c r="AAA19" s="15"/>
      <c r="AAB19" s="15"/>
      <c r="AAC19" s="15"/>
      <c r="AAD19" s="15"/>
      <c r="AAE19" s="15"/>
      <c r="AAF19" s="15"/>
      <c r="AAG19" s="15"/>
      <c r="AAH19" s="15"/>
      <c r="AAI19" s="15"/>
      <c r="AAJ19" s="15"/>
      <c r="AAK19" s="15"/>
      <c r="AAL19" s="15"/>
      <c r="AAM19" s="15"/>
      <c r="AAN19" s="15"/>
      <c r="AAO19" s="15"/>
      <c r="AAP19" s="15"/>
      <c r="AAQ19" s="15"/>
      <c r="AAR19" s="15"/>
      <c r="AAS19" s="15"/>
      <c r="AAT19" s="15"/>
      <c r="AAU19" s="15"/>
      <c r="AAV19" s="15"/>
      <c r="AAW19" s="15"/>
      <c r="AAX19" s="15"/>
      <c r="AAY19" s="15"/>
      <c r="AAZ19" s="15"/>
      <c r="ABA19" s="15"/>
      <c r="ABB19" s="15"/>
      <c r="ABC19" s="15"/>
      <c r="ABD19" s="15"/>
      <c r="ABE19" s="15"/>
      <c r="ABF19" s="15"/>
      <c r="ABG19" s="15"/>
      <c r="ABH19" s="15"/>
      <c r="ABI19" s="15"/>
      <c r="ABJ19" s="15"/>
      <c r="ABK19" s="15"/>
      <c r="ABL19" s="15"/>
      <c r="ABM19" s="15"/>
      <c r="ABN19" s="15"/>
      <c r="ABO19" s="15"/>
      <c r="ABP19" s="15"/>
      <c r="ABQ19" s="15"/>
      <c r="ABR19" s="15"/>
      <c r="ABS19" s="15"/>
      <c r="ABT19" s="15"/>
      <c r="ABU19" s="15"/>
      <c r="ABV19" s="15"/>
      <c r="ABW19" s="15"/>
      <c r="ABX19" s="15"/>
      <c r="ABY19" s="15"/>
      <c r="ABZ19" s="15"/>
      <c r="ACA19" s="15"/>
      <c r="ACB19" s="15"/>
      <c r="ACC19" s="15"/>
      <c r="ACD19" s="15"/>
      <c r="ACE19" s="15"/>
      <c r="ACF19" s="15"/>
      <c r="ACG19" s="15"/>
      <c r="ACH19" s="15"/>
      <c r="ACI19" s="15"/>
      <c r="ACJ19" s="15"/>
      <c r="ACK19" s="15"/>
      <c r="ACL19" s="15"/>
      <c r="ACM19" s="15"/>
      <c r="ACN19" s="15"/>
      <c r="ACO19" s="15"/>
      <c r="ACP19" s="15"/>
      <c r="ACQ19" s="15"/>
      <c r="ACR19" s="15"/>
      <c r="ACS19" s="15"/>
      <c r="ACT19" s="15"/>
      <c r="ACU19" s="15"/>
      <c r="ACV19" s="15"/>
      <c r="ACW19" s="15"/>
      <c r="ACX19" s="15"/>
      <c r="ACY19" s="15"/>
      <c r="ACZ19" s="15"/>
      <c r="ADA19" s="15"/>
      <c r="ADB19" s="15"/>
      <c r="ADC19" s="15"/>
      <c r="ADD19" s="15"/>
      <c r="ADE19" s="15"/>
      <c r="ADF19" s="15"/>
      <c r="ADG19" s="15"/>
      <c r="ADH19" s="15"/>
      <c r="ADI19" s="15"/>
      <c r="ADJ19" s="15"/>
      <c r="ADK19" s="15"/>
      <c r="ADL19" s="15"/>
      <c r="ADM19" s="15"/>
      <c r="ADN19" s="15"/>
      <c r="ADO19" s="15"/>
      <c r="ADP19" s="15"/>
      <c r="ADQ19" s="15"/>
      <c r="ADR19" s="15"/>
      <c r="ADS19" s="15"/>
      <c r="ADT19" s="15"/>
      <c r="ADU19" s="15"/>
      <c r="ADV19" s="15"/>
      <c r="ADW19" s="15"/>
      <c r="ADX19" s="15"/>
      <c r="ADY19" s="15"/>
      <c r="ADZ19" s="15"/>
      <c r="AEA19" s="15"/>
      <c r="AEB19" s="15"/>
      <c r="AEC19" s="15"/>
      <c r="AED19" s="15"/>
      <c r="AEE19" s="15"/>
      <c r="AEF19" s="15"/>
      <c r="AEG19" s="15"/>
      <c r="AEH19" s="15"/>
      <c r="AEI19" s="15"/>
      <c r="AEJ19" s="15"/>
      <c r="AEK19" s="15"/>
      <c r="AEL19" s="15"/>
      <c r="AEM19" s="15"/>
      <c r="AEN19" s="15"/>
      <c r="AEO19" s="15"/>
      <c r="AEP19" s="15"/>
      <c r="AEQ19" s="15"/>
      <c r="AER19" s="15"/>
      <c r="AES19" s="15"/>
      <c r="AET19" s="15"/>
      <c r="AEU19" s="15"/>
      <c r="AEV19" s="15"/>
      <c r="AEW19" s="15"/>
      <c r="AEX19" s="15"/>
      <c r="AEY19" s="15"/>
      <c r="AEZ19" s="15"/>
      <c r="AFA19" s="15"/>
      <c r="AFB19" s="15"/>
      <c r="AFC19" s="15"/>
      <c r="AFD19" s="15"/>
      <c r="AFE19" s="15"/>
      <c r="AFF19" s="15"/>
      <c r="AFG19" s="15"/>
      <c r="AFH19" s="15"/>
      <c r="AFI19" s="15"/>
      <c r="AFJ19" s="15"/>
      <c r="AFK19" s="15"/>
      <c r="AFL19" s="15"/>
      <c r="AFM19" s="15"/>
      <c r="AFN19" s="15"/>
      <c r="AFO19" s="15"/>
      <c r="AFP19" s="15"/>
      <c r="AFQ19" s="15"/>
      <c r="AFR19" s="15"/>
      <c r="AFS19" s="15"/>
      <c r="AFT19" s="15"/>
      <c r="AFU19" s="15"/>
      <c r="AFV19" s="15"/>
      <c r="AFW19" s="15"/>
      <c r="AFX19" s="15"/>
      <c r="AFY19" s="15"/>
      <c r="AFZ19" s="15"/>
      <c r="AGA19" s="15"/>
      <c r="AGB19" s="15"/>
      <c r="AGC19" s="15"/>
      <c r="AGD19" s="15"/>
      <c r="AGE19" s="15"/>
      <c r="AGF19" s="15"/>
      <c r="AGG19" s="15"/>
      <c r="AGH19" s="15"/>
      <c r="AGI19" s="15"/>
      <c r="AGJ19" s="15"/>
      <c r="AGK19" s="15"/>
      <c r="AGL19" s="15"/>
      <c r="AGM19" s="15"/>
      <c r="AGN19" s="15"/>
      <c r="AGO19" s="15"/>
      <c r="AGP19" s="15"/>
      <c r="AGQ19" s="15"/>
      <c r="AGR19" s="15"/>
      <c r="AGS19" s="15"/>
      <c r="AGT19" s="15"/>
      <c r="AGU19" s="15"/>
      <c r="AGV19" s="15"/>
      <c r="AGW19" s="15"/>
      <c r="AGX19" s="15"/>
      <c r="AGY19" s="15"/>
      <c r="AGZ19" s="15"/>
      <c r="AHA19" s="15"/>
      <c r="AHB19" s="15"/>
      <c r="AHC19" s="15"/>
      <c r="AHD19" s="15"/>
      <c r="AHE19" s="15"/>
      <c r="AHF19" s="15"/>
      <c r="AHG19" s="15"/>
      <c r="AHH19" s="15"/>
      <c r="AHI19" s="15"/>
      <c r="AHJ19" s="15"/>
      <c r="AHK19" s="15"/>
      <c r="AHL19" s="15"/>
      <c r="AHM19" s="15"/>
      <c r="AHN19" s="15"/>
      <c r="AHO19" s="15"/>
      <c r="AHP19" s="15"/>
      <c r="AHQ19" s="15"/>
      <c r="AHR19" s="15"/>
      <c r="AHS19" s="15"/>
      <c r="AHT19" s="15"/>
      <c r="AHU19" s="15"/>
      <c r="AHV19" s="15"/>
      <c r="AHW19" s="15"/>
      <c r="AHX19" s="15"/>
      <c r="AHY19" s="15"/>
      <c r="AHZ19" s="15"/>
      <c r="AIA19" s="15"/>
      <c r="AIB19" s="15"/>
      <c r="AIC19" s="15"/>
      <c r="AID19" s="15"/>
      <c r="AIE19" s="15"/>
      <c r="AIF19" s="15"/>
      <c r="AIG19" s="15"/>
      <c r="AIH19" s="15"/>
      <c r="AII19" s="15"/>
      <c r="AIJ19" s="15"/>
      <c r="AIK19" s="15"/>
      <c r="AIL19" s="15"/>
      <c r="AIM19" s="15"/>
      <c r="AIN19" s="15"/>
      <c r="AIO19" s="15"/>
      <c r="AIP19" s="15"/>
      <c r="AIQ19" s="15"/>
      <c r="AIR19" s="15"/>
      <c r="AIS19" s="15"/>
      <c r="AIT19" s="15"/>
      <c r="AIU19" s="15"/>
      <c r="AIV19" s="15"/>
      <c r="AIW19" s="15"/>
      <c r="AIX19" s="15"/>
      <c r="AIY19" s="15"/>
      <c r="AIZ19" s="15"/>
      <c r="AJA19" s="15"/>
      <c r="AJB19" s="15"/>
      <c r="AJC19" s="15"/>
      <c r="AJD19" s="15"/>
      <c r="AJE19" s="15"/>
      <c r="AJF19" s="15"/>
      <c r="AJG19" s="15"/>
      <c r="AJH19" s="15"/>
      <c r="AJI19" s="15"/>
      <c r="AJJ19" s="15"/>
      <c r="AJK19" s="15"/>
      <c r="AJL19" s="15"/>
      <c r="AJM19" s="15"/>
      <c r="AJN19" s="15"/>
      <c r="AJO19" s="15"/>
      <c r="AJP19" s="15"/>
      <c r="AJQ19" s="15"/>
      <c r="AJR19" s="15"/>
      <c r="AJS19" s="15"/>
      <c r="AJT19" s="15"/>
      <c r="AJU19" s="15"/>
      <c r="AJV19" s="15"/>
      <c r="AJW19" s="15"/>
      <c r="AJX19" s="15"/>
      <c r="AJY19" s="15"/>
      <c r="AJZ19" s="15"/>
      <c r="AKA19" s="15"/>
      <c r="AKB19" s="15"/>
      <c r="AKC19" s="15"/>
      <c r="AKD19" s="15"/>
      <c r="AKE19" s="15"/>
      <c r="AKF19" s="15"/>
      <c r="AKG19" s="15"/>
      <c r="AKH19" s="15"/>
      <c r="AKI19" s="15"/>
      <c r="AKJ19" s="15"/>
      <c r="AKK19" s="15"/>
      <c r="AKL19" s="15"/>
      <c r="AKM19" s="15"/>
      <c r="AKN19" s="15"/>
      <c r="AKO19" s="15"/>
      <c r="AKP19" s="15"/>
      <c r="AKQ19" s="15"/>
      <c r="AKR19" s="15"/>
      <c r="AKS19" s="15"/>
      <c r="AKT19" s="15"/>
      <c r="AKU19" s="15"/>
      <c r="AKV19" s="15"/>
      <c r="AKW19" s="15"/>
      <c r="AKX19" s="15"/>
      <c r="AKY19" s="15"/>
      <c r="AKZ19" s="15"/>
      <c r="ALA19" s="15"/>
      <c r="ALB19" s="15"/>
      <c r="ALC19" s="15"/>
      <c r="ALD19" s="15"/>
      <c r="ALE19" s="15"/>
      <c r="ALF19" s="15"/>
      <c r="ALG19" s="15"/>
      <c r="ALH19" s="15"/>
      <c r="ALI19" s="15"/>
      <c r="ALJ19" s="15"/>
      <c r="ALK19" s="15"/>
      <c r="ALL19" s="15"/>
      <c r="ALM19" s="15"/>
      <c r="ALN19" s="15"/>
      <c r="ALO19" s="15"/>
      <c r="ALP19" s="15"/>
      <c r="ALQ19" s="15"/>
      <c r="ALR19" s="15"/>
      <c r="ALS19" s="15"/>
      <c r="ALT19" s="15"/>
      <c r="ALU19" s="15"/>
      <c r="ALV19" s="15"/>
      <c r="ALW19" s="15"/>
      <c r="ALX19" s="15"/>
      <c r="ALY19" s="15"/>
      <c r="ALZ19" s="15"/>
      <c r="AMA19" s="15"/>
      <c r="AMB19" s="15"/>
      <c r="AMC19" s="15"/>
      <c r="AMD19" s="15"/>
      <c r="AME19" s="15"/>
      <c r="AMF19" s="15"/>
      <c r="AMG19" s="15"/>
      <c r="AMH19" s="15"/>
    </row>
    <row r="20" spans="1:1022" customFormat="1" ht="30" customHeight="1" x14ac:dyDescent="0.25">
      <c r="A20" s="82"/>
      <c r="B20" s="91"/>
      <c r="C20" s="91"/>
      <c r="D20" s="91"/>
      <c r="E20" s="82"/>
      <c r="F20" s="81"/>
      <c r="G20" s="82"/>
      <c r="H20" s="61" t="s">
        <v>47</v>
      </c>
      <c r="I20" s="38" t="s">
        <v>48</v>
      </c>
      <c r="J20" s="30"/>
      <c r="K20" s="31">
        <v>60.28</v>
      </c>
      <c r="L20" s="32">
        <f>ROUND((K20-(K20*10/110)),2)</f>
        <v>54.8</v>
      </c>
      <c r="M20" s="33">
        <v>0</v>
      </c>
      <c r="N20" s="34"/>
      <c r="O20" s="35"/>
      <c r="P20" s="36"/>
      <c r="Q20" s="36"/>
      <c r="R20" s="66">
        <f>ROUND((P20-(P20*10/110)),2)</f>
        <v>0</v>
      </c>
      <c r="S20" s="22">
        <f>Q20*R20</f>
        <v>0</v>
      </c>
      <c r="T20" s="74"/>
      <c r="U20" s="83"/>
      <c r="V20" s="74"/>
      <c r="W20" s="84"/>
      <c r="X20" s="84"/>
      <c r="Y20" s="73"/>
      <c r="Z20" s="94"/>
      <c r="AA20" s="93"/>
      <c r="AB20" s="29"/>
      <c r="AC20" s="29"/>
      <c r="AD20" s="29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  <c r="RI20" s="15"/>
      <c r="RJ20" s="15"/>
      <c r="RK20" s="15"/>
      <c r="RL20" s="15"/>
      <c r="RM20" s="15"/>
      <c r="RN20" s="15"/>
      <c r="RO20" s="15"/>
      <c r="RP20" s="15"/>
      <c r="RQ20" s="15"/>
      <c r="RR20" s="15"/>
      <c r="RS20" s="15"/>
      <c r="RT20" s="15"/>
      <c r="RU20" s="15"/>
      <c r="RV20" s="15"/>
      <c r="RW20" s="15"/>
      <c r="RX20" s="15"/>
      <c r="RY20" s="15"/>
      <c r="RZ20" s="15"/>
      <c r="SA20" s="15"/>
      <c r="SB20" s="15"/>
      <c r="SC20" s="15"/>
      <c r="SD20" s="15"/>
      <c r="SE20" s="15"/>
      <c r="SF20" s="15"/>
      <c r="SG20" s="15"/>
      <c r="SH20" s="15"/>
      <c r="SI20" s="15"/>
      <c r="SJ20" s="15"/>
      <c r="SK20" s="15"/>
      <c r="SL20" s="15"/>
      <c r="SM20" s="15"/>
      <c r="SN20" s="15"/>
      <c r="SO20" s="15"/>
      <c r="SP20" s="15"/>
      <c r="SQ20" s="15"/>
      <c r="SR20" s="15"/>
      <c r="SS20" s="15"/>
      <c r="ST20" s="15"/>
      <c r="SU20" s="15"/>
      <c r="SV20" s="15"/>
      <c r="SW20" s="15"/>
      <c r="SX20" s="15"/>
      <c r="SY20" s="15"/>
      <c r="SZ20" s="15"/>
      <c r="TA20" s="15"/>
      <c r="TB20" s="15"/>
      <c r="TC20" s="15"/>
      <c r="TD20" s="15"/>
      <c r="TE20" s="15"/>
      <c r="TF20" s="15"/>
      <c r="TG20" s="15"/>
      <c r="TH20" s="15"/>
      <c r="TI20" s="15"/>
      <c r="TJ20" s="15"/>
      <c r="TK20" s="15"/>
      <c r="TL20" s="15"/>
      <c r="TM20" s="15"/>
      <c r="TN20" s="15"/>
      <c r="TO20" s="15"/>
      <c r="TP20" s="15"/>
      <c r="TQ20" s="15"/>
      <c r="TR20" s="15"/>
      <c r="TS20" s="15"/>
      <c r="TT20" s="15"/>
      <c r="TU20" s="15"/>
      <c r="TV20" s="15"/>
      <c r="TW20" s="15"/>
      <c r="TX20" s="15"/>
      <c r="TY20" s="15"/>
      <c r="TZ20" s="15"/>
      <c r="UA20" s="15"/>
      <c r="UB20" s="15"/>
      <c r="UC20" s="15"/>
      <c r="UD20" s="15"/>
      <c r="UE20" s="15"/>
      <c r="UF20" s="15"/>
      <c r="UG20" s="15"/>
      <c r="UH20" s="15"/>
      <c r="UI20" s="15"/>
      <c r="UJ20" s="15"/>
      <c r="UK20" s="15"/>
      <c r="UL20" s="15"/>
      <c r="UM20" s="15"/>
      <c r="UN20" s="15"/>
      <c r="UO20" s="15"/>
      <c r="UP20" s="15"/>
      <c r="UQ20" s="15"/>
      <c r="UR20" s="15"/>
      <c r="US20" s="15"/>
      <c r="UT20" s="15"/>
      <c r="UU20" s="15"/>
      <c r="UV20" s="15"/>
      <c r="UW20" s="15"/>
      <c r="UX20" s="15"/>
      <c r="UY20" s="15"/>
      <c r="UZ20" s="15"/>
      <c r="VA20" s="15"/>
      <c r="VB20" s="15"/>
      <c r="VC20" s="15"/>
      <c r="VD20" s="15"/>
      <c r="VE20" s="15"/>
      <c r="VF20" s="15"/>
      <c r="VG20" s="15"/>
      <c r="VH20" s="15"/>
      <c r="VI20" s="15"/>
      <c r="VJ20" s="15"/>
      <c r="VK20" s="15"/>
      <c r="VL20" s="15"/>
      <c r="VM20" s="15"/>
      <c r="VN20" s="15"/>
      <c r="VO20" s="15"/>
      <c r="VP20" s="15"/>
      <c r="VQ20" s="15"/>
      <c r="VR20" s="15"/>
      <c r="VS20" s="15"/>
      <c r="VT20" s="15"/>
      <c r="VU20" s="15"/>
      <c r="VV20" s="15"/>
      <c r="VW20" s="15"/>
      <c r="VX20" s="15"/>
      <c r="VY20" s="15"/>
      <c r="VZ20" s="15"/>
      <c r="WA20" s="15"/>
      <c r="WB20" s="15"/>
      <c r="WC20" s="15"/>
      <c r="WD20" s="15"/>
      <c r="WE20" s="15"/>
      <c r="WF20" s="15"/>
      <c r="WG20" s="15"/>
      <c r="WH20" s="15"/>
      <c r="WI20" s="15"/>
      <c r="WJ20" s="15"/>
      <c r="WK20" s="15"/>
      <c r="WL20" s="15"/>
      <c r="WM20" s="15"/>
      <c r="WN20" s="15"/>
      <c r="WO20" s="15"/>
      <c r="WP20" s="15"/>
      <c r="WQ20" s="15"/>
      <c r="WR20" s="15"/>
      <c r="WS20" s="15"/>
      <c r="WT20" s="15"/>
      <c r="WU20" s="15"/>
      <c r="WV20" s="15"/>
      <c r="WW20" s="15"/>
      <c r="WX20" s="15"/>
      <c r="WY20" s="15"/>
      <c r="WZ20" s="15"/>
      <c r="XA20" s="15"/>
      <c r="XB20" s="15"/>
      <c r="XC20" s="15"/>
      <c r="XD20" s="15"/>
      <c r="XE20" s="15"/>
      <c r="XF20" s="15"/>
      <c r="XG20" s="15"/>
      <c r="XH20" s="15"/>
      <c r="XI20" s="15"/>
      <c r="XJ20" s="15"/>
      <c r="XK20" s="15"/>
      <c r="XL20" s="15"/>
      <c r="XM20" s="15"/>
      <c r="XN20" s="15"/>
      <c r="XO20" s="15"/>
      <c r="XP20" s="15"/>
      <c r="XQ20" s="15"/>
      <c r="XR20" s="15"/>
      <c r="XS20" s="15"/>
      <c r="XT20" s="15"/>
      <c r="XU20" s="15"/>
      <c r="XV20" s="15"/>
      <c r="XW20" s="15"/>
      <c r="XX20" s="15"/>
      <c r="XY20" s="15"/>
      <c r="XZ20" s="15"/>
      <c r="YA20" s="15"/>
      <c r="YB20" s="15"/>
      <c r="YC20" s="15"/>
      <c r="YD20" s="15"/>
      <c r="YE20" s="15"/>
      <c r="YF20" s="15"/>
      <c r="YG20" s="15"/>
      <c r="YH20" s="15"/>
      <c r="YI20" s="15"/>
      <c r="YJ20" s="15"/>
      <c r="YK20" s="15"/>
      <c r="YL20" s="15"/>
      <c r="YM20" s="15"/>
      <c r="YN20" s="15"/>
      <c r="YO20" s="15"/>
      <c r="YP20" s="15"/>
      <c r="YQ20" s="15"/>
      <c r="YR20" s="15"/>
      <c r="YS20" s="15"/>
      <c r="YT20" s="15"/>
      <c r="YU20" s="15"/>
      <c r="YV20" s="15"/>
      <c r="YW20" s="15"/>
      <c r="YX20" s="15"/>
      <c r="YY20" s="15"/>
      <c r="YZ20" s="15"/>
      <c r="ZA20" s="15"/>
      <c r="ZB20" s="15"/>
      <c r="ZC20" s="15"/>
      <c r="ZD20" s="15"/>
      <c r="ZE20" s="15"/>
      <c r="ZF20" s="15"/>
      <c r="ZG20" s="15"/>
      <c r="ZH20" s="15"/>
      <c r="ZI20" s="15"/>
      <c r="ZJ20" s="15"/>
      <c r="ZK20" s="15"/>
      <c r="ZL20" s="15"/>
      <c r="ZM20" s="15"/>
      <c r="ZN20" s="15"/>
      <c r="ZO20" s="15"/>
      <c r="ZP20" s="15"/>
      <c r="ZQ20" s="15"/>
      <c r="ZR20" s="15"/>
      <c r="ZS20" s="15"/>
      <c r="ZT20" s="15"/>
      <c r="ZU20" s="15"/>
      <c r="ZV20" s="15"/>
      <c r="ZW20" s="15"/>
      <c r="ZX20" s="15"/>
      <c r="ZY20" s="15"/>
      <c r="ZZ20" s="15"/>
      <c r="AAA20" s="15"/>
      <c r="AAB20" s="15"/>
      <c r="AAC20" s="15"/>
      <c r="AAD20" s="15"/>
      <c r="AAE20" s="15"/>
      <c r="AAF20" s="15"/>
      <c r="AAG20" s="15"/>
      <c r="AAH20" s="15"/>
      <c r="AAI20" s="15"/>
      <c r="AAJ20" s="15"/>
      <c r="AAK20" s="15"/>
      <c r="AAL20" s="15"/>
      <c r="AAM20" s="15"/>
      <c r="AAN20" s="15"/>
      <c r="AAO20" s="15"/>
      <c r="AAP20" s="15"/>
      <c r="AAQ20" s="15"/>
      <c r="AAR20" s="15"/>
      <c r="AAS20" s="15"/>
      <c r="AAT20" s="15"/>
      <c r="AAU20" s="15"/>
      <c r="AAV20" s="15"/>
      <c r="AAW20" s="15"/>
      <c r="AAX20" s="15"/>
      <c r="AAY20" s="15"/>
      <c r="AAZ20" s="15"/>
      <c r="ABA20" s="15"/>
      <c r="ABB20" s="15"/>
      <c r="ABC20" s="15"/>
      <c r="ABD20" s="15"/>
      <c r="ABE20" s="15"/>
      <c r="ABF20" s="15"/>
      <c r="ABG20" s="15"/>
      <c r="ABH20" s="15"/>
      <c r="ABI20" s="15"/>
      <c r="ABJ20" s="15"/>
      <c r="ABK20" s="15"/>
      <c r="ABL20" s="15"/>
      <c r="ABM20" s="15"/>
      <c r="ABN20" s="15"/>
      <c r="ABO20" s="15"/>
      <c r="ABP20" s="15"/>
      <c r="ABQ20" s="15"/>
      <c r="ABR20" s="15"/>
      <c r="ABS20" s="15"/>
      <c r="ABT20" s="15"/>
      <c r="ABU20" s="15"/>
      <c r="ABV20" s="15"/>
      <c r="ABW20" s="15"/>
      <c r="ABX20" s="15"/>
      <c r="ABY20" s="15"/>
      <c r="ABZ20" s="15"/>
      <c r="ACA20" s="15"/>
      <c r="ACB20" s="15"/>
      <c r="ACC20" s="15"/>
      <c r="ACD20" s="15"/>
      <c r="ACE20" s="15"/>
      <c r="ACF20" s="15"/>
      <c r="ACG20" s="15"/>
      <c r="ACH20" s="15"/>
      <c r="ACI20" s="15"/>
      <c r="ACJ20" s="15"/>
      <c r="ACK20" s="15"/>
      <c r="ACL20" s="15"/>
      <c r="ACM20" s="15"/>
      <c r="ACN20" s="15"/>
      <c r="ACO20" s="15"/>
      <c r="ACP20" s="15"/>
      <c r="ACQ20" s="15"/>
      <c r="ACR20" s="15"/>
      <c r="ACS20" s="15"/>
      <c r="ACT20" s="15"/>
      <c r="ACU20" s="15"/>
      <c r="ACV20" s="15"/>
      <c r="ACW20" s="15"/>
      <c r="ACX20" s="15"/>
      <c r="ACY20" s="15"/>
      <c r="ACZ20" s="15"/>
      <c r="ADA20" s="15"/>
      <c r="ADB20" s="15"/>
      <c r="ADC20" s="15"/>
      <c r="ADD20" s="15"/>
      <c r="ADE20" s="15"/>
      <c r="ADF20" s="15"/>
      <c r="ADG20" s="15"/>
      <c r="ADH20" s="15"/>
      <c r="ADI20" s="15"/>
      <c r="ADJ20" s="15"/>
      <c r="ADK20" s="15"/>
      <c r="ADL20" s="15"/>
      <c r="ADM20" s="15"/>
      <c r="ADN20" s="15"/>
      <c r="ADO20" s="15"/>
      <c r="ADP20" s="15"/>
      <c r="ADQ20" s="15"/>
      <c r="ADR20" s="15"/>
      <c r="ADS20" s="15"/>
      <c r="ADT20" s="15"/>
      <c r="ADU20" s="15"/>
      <c r="ADV20" s="15"/>
      <c r="ADW20" s="15"/>
      <c r="ADX20" s="15"/>
      <c r="ADY20" s="15"/>
      <c r="ADZ20" s="15"/>
      <c r="AEA20" s="15"/>
      <c r="AEB20" s="15"/>
      <c r="AEC20" s="15"/>
      <c r="AED20" s="15"/>
      <c r="AEE20" s="15"/>
      <c r="AEF20" s="15"/>
      <c r="AEG20" s="15"/>
      <c r="AEH20" s="15"/>
      <c r="AEI20" s="15"/>
      <c r="AEJ20" s="15"/>
      <c r="AEK20" s="15"/>
      <c r="AEL20" s="15"/>
      <c r="AEM20" s="15"/>
      <c r="AEN20" s="15"/>
      <c r="AEO20" s="15"/>
      <c r="AEP20" s="15"/>
      <c r="AEQ20" s="15"/>
      <c r="AER20" s="15"/>
      <c r="AES20" s="15"/>
      <c r="AET20" s="15"/>
      <c r="AEU20" s="15"/>
      <c r="AEV20" s="15"/>
      <c r="AEW20" s="15"/>
      <c r="AEX20" s="15"/>
      <c r="AEY20" s="15"/>
      <c r="AEZ20" s="15"/>
      <c r="AFA20" s="15"/>
      <c r="AFB20" s="15"/>
      <c r="AFC20" s="15"/>
      <c r="AFD20" s="15"/>
      <c r="AFE20" s="15"/>
      <c r="AFF20" s="15"/>
      <c r="AFG20" s="15"/>
      <c r="AFH20" s="15"/>
      <c r="AFI20" s="15"/>
      <c r="AFJ20" s="15"/>
      <c r="AFK20" s="15"/>
      <c r="AFL20" s="15"/>
      <c r="AFM20" s="15"/>
      <c r="AFN20" s="15"/>
      <c r="AFO20" s="15"/>
      <c r="AFP20" s="15"/>
      <c r="AFQ20" s="15"/>
      <c r="AFR20" s="15"/>
      <c r="AFS20" s="15"/>
      <c r="AFT20" s="15"/>
      <c r="AFU20" s="15"/>
      <c r="AFV20" s="15"/>
      <c r="AFW20" s="15"/>
      <c r="AFX20" s="15"/>
      <c r="AFY20" s="15"/>
      <c r="AFZ20" s="15"/>
      <c r="AGA20" s="15"/>
      <c r="AGB20" s="15"/>
      <c r="AGC20" s="15"/>
      <c r="AGD20" s="15"/>
      <c r="AGE20" s="15"/>
      <c r="AGF20" s="15"/>
      <c r="AGG20" s="15"/>
      <c r="AGH20" s="15"/>
      <c r="AGI20" s="15"/>
      <c r="AGJ20" s="15"/>
      <c r="AGK20" s="15"/>
      <c r="AGL20" s="15"/>
      <c r="AGM20" s="15"/>
      <c r="AGN20" s="15"/>
      <c r="AGO20" s="15"/>
      <c r="AGP20" s="15"/>
      <c r="AGQ20" s="15"/>
      <c r="AGR20" s="15"/>
      <c r="AGS20" s="15"/>
      <c r="AGT20" s="15"/>
      <c r="AGU20" s="15"/>
      <c r="AGV20" s="15"/>
      <c r="AGW20" s="15"/>
      <c r="AGX20" s="15"/>
      <c r="AGY20" s="15"/>
      <c r="AGZ20" s="15"/>
      <c r="AHA20" s="15"/>
      <c r="AHB20" s="15"/>
      <c r="AHC20" s="15"/>
      <c r="AHD20" s="15"/>
      <c r="AHE20" s="15"/>
      <c r="AHF20" s="15"/>
      <c r="AHG20" s="15"/>
      <c r="AHH20" s="15"/>
      <c r="AHI20" s="15"/>
      <c r="AHJ20" s="15"/>
      <c r="AHK20" s="15"/>
      <c r="AHL20" s="15"/>
      <c r="AHM20" s="15"/>
      <c r="AHN20" s="15"/>
      <c r="AHO20" s="15"/>
      <c r="AHP20" s="15"/>
      <c r="AHQ20" s="15"/>
      <c r="AHR20" s="15"/>
      <c r="AHS20" s="15"/>
      <c r="AHT20" s="15"/>
      <c r="AHU20" s="15"/>
      <c r="AHV20" s="15"/>
      <c r="AHW20" s="15"/>
      <c r="AHX20" s="15"/>
      <c r="AHY20" s="15"/>
      <c r="AHZ20" s="15"/>
      <c r="AIA20" s="15"/>
      <c r="AIB20" s="15"/>
      <c r="AIC20" s="15"/>
      <c r="AID20" s="15"/>
      <c r="AIE20" s="15"/>
      <c r="AIF20" s="15"/>
      <c r="AIG20" s="15"/>
      <c r="AIH20" s="15"/>
      <c r="AII20" s="15"/>
      <c r="AIJ20" s="15"/>
      <c r="AIK20" s="15"/>
      <c r="AIL20" s="15"/>
      <c r="AIM20" s="15"/>
      <c r="AIN20" s="15"/>
      <c r="AIO20" s="15"/>
      <c r="AIP20" s="15"/>
      <c r="AIQ20" s="15"/>
      <c r="AIR20" s="15"/>
      <c r="AIS20" s="15"/>
      <c r="AIT20" s="15"/>
      <c r="AIU20" s="15"/>
      <c r="AIV20" s="15"/>
      <c r="AIW20" s="15"/>
      <c r="AIX20" s="15"/>
      <c r="AIY20" s="15"/>
      <c r="AIZ20" s="15"/>
      <c r="AJA20" s="15"/>
      <c r="AJB20" s="15"/>
      <c r="AJC20" s="15"/>
      <c r="AJD20" s="15"/>
      <c r="AJE20" s="15"/>
      <c r="AJF20" s="15"/>
      <c r="AJG20" s="15"/>
      <c r="AJH20" s="15"/>
      <c r="AJI20" s="15"/>
      <c r="AJJ20" s="15"/>
      <c r="AJK20" s="15"/>
      <c r="AJL20" s="15"/>
      <c r="AJM20" s="15"/>
      <c r="AJN20" s="15"/>
      <c r="AJO20" s="15"/>
      <c r="AJP20" s="15"/>
      <c r="AJQ20" s="15"/>
      <c r="AJR20" s="15"/>
      <c r="AJS20" s="15"/>
      <c r="AJT20" s="15"/>
      <c r="AJU20" s="15"/>
      <c r="AJV20" s="15"/>
      <c r="AJW20" s="15"/>
      <c r="AJX20" s="15"/>
      <c r="AJY20" s="15"/>
      <c r="AJZ20" s="15"/>
      <c r="AKA20" s="15"/>
      <c r="AKB20" s="15"/>
      <c r="AKC20" s="15"/>
      <c r="AKD20" s="15"/>
      <c r="AKE20" s="15"/>
      <c r="AKF20" s="15"/>
      <c r="AKG20" s="15"/>
      <c r="AKH20" s="15"/>
      <c r="AKI20" s="15"/>
      <c r="AKJ20" s="15"/>
      <c r="AKK20" s="15"/>
      <c r="AKL20" s="15"/>
      <c r="AKM20" s="15"/>
      <c r="AKN20" s="15"/>
      <c r="AKO20" s="15"/>
      <c r="AKP20" s="15"/>
      <c r="AKQ20" s="15"/>
      <c r="AKR20" s="15"/>
      <c r="AKS20" s="15"/>
      <c r="AKT20" s="15"/>
      <c r="AKU20" s="15"/>
      <c r="AKV20" s="15"/>
      <c r="AKW20" s="15"/>
      <c r="AKX20" s="15"/>
      <c r="AKY20" s="15"/>
      <c r="AKZ20" s="15"/>
      <c r="ALA20" s="15"/>
      <c r="ALB20" s="15"/>
      <c r="ALC20" s="15"/>
      <c r="ALD20" s="15"/>
      <c r="ALE20" s="15"/>
      <c r="ALF20" s="15"/>
      <c r="ALG20" s="15"/>
      <c r="ALH20" s="15"/>
      <c r="ALI20" s="15"/>
      <c r="ALJ20" s="15"/>
      <c r="ALK20" s="15"/>
      <c r="ALL20" s="15"/>
      <c r="ALM20" s="15"/>
      <c r="ALN20" s="15"/>
      <c r="ALO20" s="15"/>
      <c r="ALP20" s="15"/>
      <c r="ALQ20" s="15"/>
      <c r="ALR20" s="15"/>
      <c r="ALS20" s="15"/>
      <c r="ALT20" s="15"/>
      <c r="ALU20" s="15"/>
      <c r="ALV20" s="15"/>
      <c r="ALW20" s="15"/>
      <c r="ALX20" s="15"/>
      <c r="ALY20" s="15"/>
      <c r="ALZ20" s="15"/>
      <c r="AMA20" s="15"/>
      <c r="AMB20" s="15"/>
      <c r="AMC20" s="15"/>
      <c r="AMD20" s="15"/>
      <c r="AME20" s="15"/>
      <c r="AMF20" s="15"/>
      <c r="AMG20" s="15"/>
      <c r="AMH20" s="15"/>
    </row>
    <row r="21" spans="1:1022" customFormat="1" ht="30" customHeight="1" x14ac:dyDescent="0.25">
      <c r="A21" s="82"/>
      <c r="B21" s="91"/>
      <c r="C21" s="91"/>
      <c r="D21" s="91"/>
      <c r="E21" s="82"/>
      <c r="F21" s="81"/>
      <c r="G21" s="82"/>
      <c r="H21" s="61" t="s">
        <v>49</v>
      </c>
      <c r="I21" s="38" t="s">
        <v>50</v>
      </c>
      <c r="J21" s="30"/>
      <c r="K21" s="31">
        <v>60.28</v>
      </c>
      <c r="L21" s="32">
        <f>ROUND((K21-(K21*10/110)),2)</f>
        <v>54.8</v>
      </c>
      <c r="M21" s="33"/>
      <c r="N21" s="34"/>
      <c r="O21" s="35"/>
      <c r="P21" s="36"/>
      <c r="Q21" s="36"/>
      <c r="R21" s="66"/>
      <c r="S21" s="22"/>
      <c r="T21" s="74"/>
      <c r="U21" s="83"/>
      <c r="V21" s="74"/>
      <c r="W21" s="84"/>
      <c r="X21" s="84"/>
      <c r="Y21" s="73"/>
      <c r="Z21" s="94"/>
      <c r="AA21" s="93"/>
      <c r="AB21" s="29"/>
      <c r="AC21" s="29"/>
      <c r="AD21" s="29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15"/>
      <c r="SY21" s="15"/>
      <c r="SZ21" s="15"/>
      <c r="TA21" s="15"/>
      <c r="TB21" s="15"/>
      <c r="TC21" s="15"/>
      <c r="TD21" s="15"/>
      <c r="TE21" s="15"/>
      <c r="TF21" s="15"/>
      <c r="TG21" s="15"/>
      <c r="TH21" s="15"/>
      <c r="TI21" s="15"/>
      <c r="TJ21" s="1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15"/>
      <c r="VM21" s="15"/>
      <c r="VN21" s="15"/>
      <c r="VO21" s="15"/>
      <c r="VP21" s="15"/>
      <c r="VQ21" s="15"/>
      <c r="VR21" s="15"/>
      <c r="VS21" s="15"/>
      <c r="VT21" s="15"/>
      <c r="VU21" s="15"/>
      <c r="VV21" s="15"/>
      <c r="VW21" s="15"/>
      <c r="VX21" s="15"/>
      <c r="VY21" s="15"/>
      <c r="VZ21" s="15"/>
      <c r="WA21" s="15"/>
      <c r="WB21" s="15"/>
      <c r="WC21" s="15"/>
      <c r="WD21" s="15"/>
      <c r="WE21" s="15"/>
      <c r="WF21" s="15"/>
      <c r="WG21" s="15"/>
      <c r="WH21" s="15"/>
      <c r="WI21" s="15"/>
      <c r="WJ21" s="15"/>
      <c r="WK21" s="15"/>
      <c r="WL21" s="15"/>
      <c r="WM21" s="15"/>
      <c r="WN21" s="15"/>
      <c r="WO21" s="15"/>
      <c r="WP21" s="15"/>
      <c r="WQ21" s="15"/>
      <c r="WR21" s="15"/>
      <c r="WS21" s="15"/>
      <c r="WT21" s="15"/>
      <c r="WU21" s="15"/>
      <c r="WV21" s="15"/>
      <c r="WW21" s="15"/>
      <c r="WX21" s="15"/>
      <c r="WY21" s="15"/>
      <c r="WZ21" s="15"/>
      <c r="XA21" s="15"/>
      <c r="XB21" s="15"/>
      <c r="XC21" s="15"/>
      <c r="XD21" s="15"/>
      <c r="XE21" s="15"/>
      <c r="XF21" s="15"/>
      <c r="XG21" s="15"/>
      <c r="XH21" s="15"/>
      <c r="XI21" s="15"/>
      <c r="XJ21" s="15"/>
      <c r="XK21" s="15"/>
      <c r="XL21" s="15"/>
      <c r="XM21" s="15"/>
      <c r="XN21" s="15"/>
      <c r="XO21" s="15"/>
      <c r="XP21" s="15"/>
      <c r="XQ21" s="15"/>
      <c r="XR21" s="15"/>
      <c r="XS21" s="15"/>
      <c r="XT21" s="15"/>
      <c r="XU21" s="15"/>
      <c r="XV21" s="15"/>
      <c r="XW21" s="15"/>
      <c r="XX21" s="15"/>
      <c r="XY21" s="15"/>
      <c r="XZ21" s="15"/>
      <c r="YA21" s="15"/>
      <c r="YB21" s="15"/>
      <c r="YC21" s="15"/>
      <c r="YD21" s="15"/>
      <c r="YE21" s="15"/>
      <c r="YF21" s="15"/>
      <c r="YG21" s="15"/>
      <c r="YH21" s="15"/>
      <c r="YI21" s="15"/>
      <c r="YJ21" s="15"/>
      <c r="YK21" s="15"/>
      <c r="YL21" s="15"/>
      <c r="YM21" s="15"/>
      <c r="YN21" s="15"/>
      <c r="YO21" s="15"/>
      <c r="YP21" s="15"/>
      <c r="YQ21" s="15"/>
      <c r="YR21" s="15"/>
      <c r="YS21" s="15"/>
      <c r="YT21" s="15"/>
      <c r="YU21" s="15"/>
      <c r="YV21" s="15"/>
      <c r="YW21" s="15"/>
      <c r="YX21" s="15"/>
      <c r="YY21" s="15"/>
      <c r="YZ21" s="15"/>
      <c r="ZA21" s="15"/>
      <c r="ZB21" s="15"/>
      <c r="ZC21" s="15"/>
      <c r="ZD21" s="15"/>
      <c r="ZE21" s="15"/>
      <c r="ZF21" s="15"/>
      <c r="ZG21" s="15"/>
      <c r="ZH21" s="15"/>
      <c r="ZI21" s="15"/>
      <c r="ZJ21" s="15"/>
      <c r="ZK21" s="15"/>
      <c r="ZL21" s="15"/>
      <c r="ZM21" s="15"/>
      <c r="ZN21" s="15"/>
      <c r="ZO21" s="15"/>
      <c r="ZP21" s="15"/>
      <c r="ZQ21" s="15"/>
      <c r="ZR21" s="15"/>
      <c r="ZS21" s="15"/>
      <c r="ZT21" s="15"/>
      <c r="ZU21" s="15"/>
      <c r="ZV21" s="15"/>
      <c r="ZW21" s="15"/>
      <c r="ZX21" s="15"/>
      <c r="ZY21" s="15"/>
      <c r="ZZ21" s="15"/>
      <c r="AAA21" s="15"/>
      <c r="AAB21" s="15"/>
      <c r="AAC21" s="15"/>
      <c r="AAD21" s="15"/>
      <c r="AAE21" s="15"/>
      <c r="AAF21" s="15"/>
      <c r="AAG21" s="15"/>
      <c r="AAH21" s="15"/>
      <c r="AAI21" s="15"/>
      <c r="AAJ21" s="15"/>
      <c r="AAK21" s="15"/>
      <c r="AAL21" s="15"/>
      <c r="AAM21" s="15"/>
      <c r="AAN21" s="15"/>
      <c r="AAO21" s="15"/>
      <c r="AAP21" s="15"/>
      <c r="AAQ21" s="15"/>
      <c r="AAR21" s="15"/>
      <c r="AAS21" s="15"/>
      <c r="AAT21" s="15"/>
      <c r="AAU21" s="15"/>
      <c r="AAV21" s="15"/>
      <c r="AAW21" s="15"/>
      <c r="AAX21" s="15"/>
      <c r="AAY21" s="15"/>
      <c r="AAZ21" s="15"/>
      <c r="ABA21" s="15"/>
      <c r="ABB21" s="15"/>
      <c r="ABC21" s="15"/>
      <c r="ABD21" s="15"/>
      <c r="ABE21" s="15"/>
      <c r="ABF21" s="15"/>
      <c r="ABG21" s="15"/>
      <c r="ABH21" s="15"/>
      <c r="ABI21" s="15"/>
      <c r="ABJ21" s="15"/>
      <c r="ABK21" s="15"/>
      <c r="ABL21" s="15"/>
      <c r="ABM21" s="15"/>
      <c r="ABN21" s="15"/>
      <c r="ABO21" s="15"/>
      <c r="ABP21" s="15"/>
      <c r="ABQ21" s="15"/>
      <c r="ABR21" s="15"/>
      <c r="ABS21" s="15"/>
      <c r="ABT21" s="15"/>
      <c r="ABU21" s="15"/>
      <c r="ABV21" s="15"/>
      <c r="ABW21" s="15"/>
      <c r="ABX21" s="15"/>
      <c r="ABY21" s="15"/>
      <c r="ABZ21" s="15"/>
      <c r="ACA21" s="15"/>
      <c r="ACB21" s="15"/>
      <c r="ACC21" s="15"/>
      <c r="ACD21" s="15"/>
      <c r="ACE21" s="15"/>
      <c r="ACF21" s="15"/>
      <c r="ACG21" s="15"/>
      <c r="ACH21" s="15"/>
      <c r="ACI21" s="15"/>
      <c r="ACJ21" s="15"/>
      <c r="ACK21" s="15"/>
      <c r="ACL21" s="15"/>
      <c r="ACM21" s="15"/>
      <c r="ACN21" s="15"/>
      <c r="ACO21" s="15"/>
      <c r="ACP21" s="15"/>
      <c r="ACQ21" s="15"/>
      <c r="ACR21" s="15"/>
      <c r="ACS21" s="15"/>
      <c r="ACT21" s="15"/>
      <c r="ACU21" s="15"/>
      <c r="ACV21" s="15"/>
      <c r="ACW21" s="15"/>
      <c r="ACX21" s="15"/>
      <c r="ACY21" s="15"/>
      <c r="ACZ21" s="15"/>
      <c r="ADA21" s="15"/>
      <c r="ADB21" s="15"/>
      <c r="ADC21" s="15"/>
      <c r="ADD21" s="15"/>
      <c r="ADE21" s="15"/>
      <c r="ADF21" s="15"/>
      <c r="ADG21" s="15"/>
      <c r="ADH21" s="15"/>
      <c r="ADI21" s="15"/>
      <c r="ADJ21" s="15"/>
      <c r="ADK21" s="15"/>
      <c r="ADL21" s="15"/>
      <c r="ADM21" s="15"/>
      <c r="ADN21" s="15"/>
      <c r="ADO21" s="15"/>
      <c r="ADP21" s="15"/>
      <c r="ADQ21" s="15"/>
      <c r="ADR21" s="15"/>
      <c r="ADS21" s="15"/>
      <c r="ADT21" s="15"/>
      <c r="ADU21" s="15"/>
      <c r="ADV21" s="15"/>
      <c r="ADW21" s="15"/>
      <c r="ADX21" s="15"/>
      <c r="ADY21" s="15"/>
      <c r="ADZ21" s="15"/>
      <c r="AEA21" s="15"/>
      <c r="AEB21" s="15"/>
      <c r="AEC21" s="15"/>
      <c r="AED21" s="15"/>
      <c r="AEE21" s="15"/>
      <c r="AEF21" s="15"/>
      <c r="AEG21" s="15"/>
      <c r="AEH21" s="15"/>
      <c r="AEI21" s="15"/>
      <c r="AEJ21" s="15"/>
      <c r="AEK21" s="15"/>
      <c r="AEL21" s="15"/>
      <c r="AEM21" s="15"/>
      <c r="AEN21" s="15"/>
      <c r="AEO21" s="15"/>
      <c r="AEP21" s="15"/>
      <c r="AEQ21" s="15"/>
      <c r="AER21" s="15"/>
      <c r="AES21" s="15"/>
      <c r="AET21" s="15"/>
      <c r="AEU21" s="15"/>
      <c r="AEV21" s="15"/>
      <c r="AEW21" s="15"/>
      <c r="AEX21" s="15"/>
      <c r="AEY21" s="15"/>
      <c r="AEZ21" s="15"/>
      <c r="AFA21" s="15"/>
      <c r="AFB21" s="15"/>
      <c r="AFC21" s="15"/>
      <c r="AFD21" s="15"/>
      <c r="AFE21" s="15"/>
      <c r="AFF21" s="15"/>
      <c r="AFG21" s="15"/>
      <c r="AFH21" s="15"/>
      <c r="AFI21" s="15"/>
      <c r="AFJ21" s="15"/>
      <c r="AFK21" s="15"/>
      <c r="AFL21" s="15"/>
      <c r="AFM21" s="15"/>
      <c r="AFN21" s="15"/>
      <c r="AFO21" s="15"/>
      <c r="AFP21" s="15"/>
      <c r="AFQ21" s="15"/>
      <c r="AFR21" s="15"/>
      <c r="AFS21" s="15"/>
      <c r="AFT21" s="15"/>
      <c r="AFU21" s="15"/>
      <c r="AFV21" s="15"/>
      <c r="AFW21" s="15"/>
      <c r="AFX21" s="15"/>
      <c r="AFY21" s="15"/>
      <c r="AFZ21" s="15"/>
      <c r="AGA21" s="15"/>
      <c r="AGB21" s="15"/>
      <c r="AGC21" s="15"/>
      <c r="AGD21" s="15"/>
      <c r="AGE21" s="15"/>
      <c r="AGF21" s="15"/>
      <c r="AGG21" s="15"/>
      <c r="AGH21" s="15"/>
      <c r="AGI21" s="15"/>
      <c r="AGJ21" s="15"/>
      <c r="AGK21" s="15"/>
      <c r="AGL21" s="15"/>
      <c r="AGM21" s="15"/>
      <c r="AGN21" s="15"/>
      <c r="AGO21" s="15"/>
      <c r="AGP21" s="15"/>
      <c r="AGQ21" s="15"/>
      <c r="AGR21" s="15"/>
      <c r="AGS21" s="15"/>
      <c r="AGT21" s="15"/>
      <c r="AGU21" s="15"/>
      <c r="AGV21" s="15"/>
      <c r="AGW21" s="15"/>
      <c r="AGX21" s="15"/>
      <c r="AGY21" s="15"/>
      <c r="AGZ21" s="15"/>
      <c r="AHA21" s="15"/>
      <c r="AHB21" s="15"/>
      <c r="AHC21" s="15"/>
      <c r="AHD21" s="15"/>
      <c r="AHE21" s="15"/>
      <c r="AHF21" s="15"/>
      <c r="AHG21" s="15"/>
      <c r="AHH21" s="15"/>
      <c r="AHI21" s="15"/>
      <c r="AHJ21" s="15"/>
      <c r="AHK21" s="15"/>
      <c r="AHL21" s="15"/>
      <c r="AHM21" s="15"/>
      <c r="AHN21" s="15"/>
      <c r="AHO21" s="15"/>
      <c r="AHP21" s="15"/>
      <c r="AHQ21" s="15"/>
      <c r="AHR21" s="15"/>
      <c r="AHS21" s="15"/>
      <c r="AHT21" s="15"/>
      <c r="AHU21" s="15"/>
      <c r="AHV21" s="15"/>
      <c r="AHW21" s="15"/>
      <c r="AHX21" s="15"/>
      <c r="AHY21" s="15"/>
      <c r="AHZ21" s="15"/>
      <c r="AIA21" s="15"/>
      <c r="AIB21" s="15"/>
      <c r="AIC21" s="15"/>
      <c r="AID21" s="15"/>
      <c r="AIE21" s="15"/>
      <c r="AIF21" s="15"/>
      <c r="AIG21" s="15"/>
      <c r="AIH21" s="15"/>
      <c r="AII21" s="15"/>
      <c r="AIJ21" s="15"/>
      <c r="AIK21" s="15"/>
      <c r="AIL21" s="15"/>
      <c r="AIM21" s="15"/>
      <c r="AIN21" s="15"/>
      <c r="AIO21" s="15"/>
      <c r="AIP21" s="15"/>
      <c r="AIQ21" s="15"/>
      <c r="AIR21" s="15"/>
      <c r="AIS21" s="15"/>
      <c r="AIT21" s="15"/>
      <c r="AIU21" s="15"/>
      <c r="AIV21" s="15"/>
      <c r="AIW21" s="15"/>
      <c r="AIX21" s="15"/>
      <c r="AIY21" s="15"/>
      <c r="AIZ21" s="15"/>
      <c r="AJA21" s="15"/>
      <c r="AJB21" s="15"/>
      <c r="AJC21" s="15"/>
      <c r="AJD21" s="15"/>
      <c r="AJE21" s="15"/>
      <c r="AJF21" s="15"/>
      <c r="AJG21" s="15"/>
      <c r="AJH21" s="15"/>
      <c r="AJI21" s="15"/>
      <c r="AJJ21" s="15"/>
      <c r="AJK21" s="15"/>
      <c r="AJL21" s="15"/>
      <c r="AJM21" s="15"/>
      <c r="AJN21" s="15"/>
      <c r="AJO21" s="15"/>
      <c r="AJP21" s="15"/>
      <c r="AJQ21" s="15"/>
      <c r="AJR21" s="15"/>
      <c r="AJS21" s="15"/>
      <c r="AJT21" s="15"/>
      <c r="AJU21" s="15"/>
      <c r="AJV21" s="15"/>
      <c r="AJW21" s="15"/>
      <c r="AJX21" s="15"/>
      <c r="AJY21" s="15"/>
      <c r="AJZ21" s="15"/>
      <c r="AKA21" s="15"/>
      <c r="AKB21" s="15"/>
      <c r="AKC21" s="15"/>
      <c r="AKD21" s="15"/>
      <c r="AKE21" s="15"/>
      <c r="AKF21" s="15"/>
      <c r="AKG21" s="15"/>
      <c r="AKH21" s="15"/>
      <c r="AKI21" s="15"/>
      <c r="AKJ21" s="15"/>
      <c r="AKK21" s="15"/>
      <c r="AKL21" s="15"/>
      <c r="AKM21" s="15"/>
      <c r="AKN21" s="15"/>
      <c r="AKO21" s="15"/>
      <c r="AKP21" s="15"/>
      <c r="AKQ21" s="15"/>
      <c r="AKR21" s="15"/>
      <c r="AKS21" s="15"/>
      <c r="AKT21" s="15"/>
      <c r="AKU21" s="15"/>
      <c r="AKV21" s="15"/>
      <c r="AKW21" s="15"/>
      <c r="AKX21" s="15"/>
      <c r="AKY21" s="15"/>
      <c r="AKZ21" s="15"/>
      <c r="ALA21" s="15"/>
      <c r="ALB21" s="15"/>
      <c r="ALC21" s="15"/>
      <c r="ALD21" s="15"/>
      <c r="ALE21" s="15"/>
      <c r="ALF21" s="15"/>
      <c r="ALG21" s="15"/>
      <c r="ALH21" s="15"/>
      <c r="ALI21" s="15"/>
      <c r="ALJ21" s="15"/>
      <c r="ALK21" s="15"/>
      <c r="ALL21" s="15"/>
      <c r="ALM21" s="15"/>
      <c r="ALN21" s="15"/>
      <c r="ALO21" s="15"/>
      <c r="ALP21" s="15"/>
      <c r="ALQ21" s="15"/>
      <c r="ALR21" s="15"/>
      <c r="ALS21" s="15"/>
      <c r="ALT21" s="15"/>
      <c r="ALU21" s="15"/>
      <c r="ALV21" s="15"/>
      <c r="ALW21" s="15"/>
      <c r="ALX21" s="15"/>
      <c r="ALY21" s="15"/>
      <c r="ALZ21" s="15"/>
      <c r="AMA21" s="15"/>
      <c r="AMB21" s="15"/>
      <c r="AMC21" s="15"/>
      <c r="AMD21" s="15"/>
      <c r="AME21" s="15"/>
      <c r="AMF21" s="15"/>
      <c r="AMG21" s="15"/>
      <c r="AMH21" s="15"/>
    </row>
    <row r="22" spans="1:1022" customFormat="1" ht="30" customHeight="1" x14ac:dyDescent="0.25">
      <c r="A22" s="82"/>
      <c r="B22" s="91"/>
      <c r="C22" s="91"/>
      <c r="D22" s="91"/>
      <c r="E22" s="82"/>
      <c r="F22" s="81"/>
      <c r="G22" s="82"/>
      <c r="H22" s="37"/>
      <c r="I22" s="38"/>
      <c r="J22" s="69"/>
      <c r="K22" s="31"/>
      <c r="L22" s="32"/>
      <c r="M22" s="33"/>
      <c r="N22" s="34"/>
      <c r="O22" s="39"/>
      <c r="P22" s="36"/>
      <c r="Q22" s="36"/>
      <c r="R22" s="66"/>
      <c r="S22" s="22"/>
      <c r="T22" s="74"/>
      <c r="U22" s="83"/>
      <c r="V22" s="74"/>
      <c r="W22" s="84"/>
      <c r="X22" s="84"/>
      <c r="Y22" s="73"/>
      <c r="Z22" s="94"/>
      <c r="AA22" s="93"/>
      <c r="AB22" s="29"/>
      <c r="AC22" s="29"/>
      <c r="AD22" s="29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15"/>
      <c r="SY22" s="15"/>
      <c r="SZ22" s="15"/>
      <c r="TA22" s="15"/>
      <c r="TB22" s="15"/>
      <c r="TC22" s="15"/>
      <c r="TD22" s="15"/>
      <c r="TE22" s="15"/>
      <c r="TF22" s="15"/>
      <c r="TG22" s="15"/>
      <c r="TH22" s="15"/>
      <c r="TI22" s="15"/>
      <c r="TJ22" s="15"/>
      <c r="TK22" s="15"/>
      <c r="TL22" s="15"/>
      <c r="TM22" s="15"/>
      <c r="TN22" s="15"/>
      <c r="TO22" s="15"/>
      <c r="TP22" s="15"/>
      <c r="TQ22" s="15"/>
      <c r="TR22" s="15"/>
      <c r="TS22" s="15"/>
      <c r="TT22" s="15"/>
      <c r="TU22" s="15"/>
      <c r="TV22" s="15"/>
      <c r="TW22" s="15"/>
      <c r="TX22" s="15"/>
      <c r="TY22" s="15"/>
      <c r="TZ22" s="15"/>
      <c r="UA22" s="15"/>
      <c r="UB22" s="15"/>
      <c r="UC22" s="15"/>
      <c r="UD22" s="15"/>
      <c r="UE22" s="15"/>
      <c r="UF22" s="15"/>
      <c r="UG22" s="15"/>
      <c r="UH22" s="15"/>
      <c r="UI22" s="15"/>
      <c r="UJ22" s="15"/>
      <c r="UK22" s="15"/>
      <c r="UL22" s="15"/>
      <c r="UM22" s="15"/>
      <c r="UN22" s="15"/>
      <c r="UO22" s="15"/>
      <c r="UP22" s="15"/>
      <c r="UQ22" s="15"/>
      <c r="UR22" s="15"/>
      <c r="US22" s="15"/>
      <c r="UT22" s="15"/>
      <c r="UU22" s="15"/>
      <c r="UV22" s="15"/>
      <c r="UW22" s="15"/>
      <c r="UX22" s="15"/>
      <c r="UY22" s="15"/>
      <c r="UZ22" s="15"/>
      <c r="VA22" s="15"/>
      <c r="VB22" s="15"/>
      <c r="VC22" s="15"/>
      <c r="VD22" s="15"/>
      <c r="VE22" s="15"/>
      <c r="VF22" s="15"/>
      <c r="VG22" s="15"/>
      <c r="VH22" s="15"/>
      <c r="VI22" s="15"/>
      <c r="VJ22" s="15"/>
      <c r="VK22" s="15"/>
      <c r="VL22" s="15"/>
      <c r="VM22" s="15"/>
      <c r="VN22" s="15"/>
      <c r="VO22" s="15"/>
      <c r="VP22" s="15"/>
      <c r="VQ22" s="15"/>
      <c r="VR22" s="15"/>
      <c r="VS22" s="15"/>
      <c r="VT22" s="15"/>
      <c r="VU22" s="15"/>
      <c r="VV22" s="15"/>
      <c r="VW22" s="15"/>
      <c r="VX22" s="15"/>
      <c r="VY22" s="15"/>
      <c r="VZ22" s="15"/>
      <c r="WA22" s="15"/>
      <c r="WB22" s="15"/>
      <c r="WC22" s="15"/>
      <c r="WD22" s="15"/>
      <c r="WE22" s="15"/>
      <c r="WF22" s="15"/>
      <c r="WG22" s="15"/>
      <c r="WH22" s="15"/>
      <c r="WI22" s="15"/>
      <c r="WJ22" s="15"/>
      <c r="WK22" s="15"/>
      <c r="WL22" s="15"/>
      <c r="WM22" s="15"/>
      <c r="WN22" s="15"/>
      <c r="WO22" s="15"/>
      <c r="WP22" s="15"/>
      <c r="WQ22" s="15"/>
      <c r="WR22" s="15"/>
      <c r="WS22" s="15"/>
      <c r="WT22" s="15"/>
      <c r="WU22" s="15"/>
      <c r="WV22" s="15"/>
      <c r="WW22" s="15"/>
      <c r="WX22" s="15"/>
      <c r="WY22" s="15"/>
      <c r="WZ22" s="15"/>
      <c r="XA22" s="15"/>
      <c r="XB22" s="15"/>
      <c r="XC22" s="15"/>
      <c r="XD22" s="15"/>
      <c r="XE22" s="15"/>
      <c r="XF22" s="15"/>
      <c r="XG22" s="15"/>
      <c r="XH22" s="15"/>
      <c r="XI22" s="15"/>
      <c r="XJ22" s="15"/>
      <c r="XK22" s="15"/>
      <c r="XL22" s="15"/>
      <c r="XM22" s="15"/>
      <c r="XN22" s="15"/>
      <c r="XO22" s="15"/>
      <c r="XP22" s="15"/>
      <c r="XQ22" s="15"/>
      <c r="XR22" s="15"/>
      <c r="XS22" s="15"/>
      <c r="XT22" s="15"/>
      <c r="XU22" s="15"/>
      <c r="XV22" s="15"/>
      <c r="XW22" s="15"/>
      <c r="XX22" s="15"/>
      <c r="XY22" s="15"/>
      <c r="XZ22" s="15"/>
      <c r="YA22" s="15"/>
      <c r="YB22" s="15"/>
      <c r="YC22" s="15"/>
      <c r="YD22" s="15"/>
      <c r="YE22" s="15"/>
      <c r="YF22" s="15"/>
      <c r="YG22" s="15"/>
      <c r="YH22" s="15"/>
      <c r="YI22" s="15"/>
      <c r="YJ22" s="15"/>
      <c r="YK22" s="15"/>
      <c r="YL22" s="15"/>
      <c r="YM22" s="15"/>
      <c r="YN22" s="15"/>
      <c r="YO22" s="15"/>
      <c r="YP22" s="15"/>
      <c r="YQ22" s="15"/>
      <c r="YR22" s="15"/>
      <c r="YS22" s="15"/>
      <c r="YT22" s="15"/>
      <c r="YU22" s="15"/>
      <c r="YV22" s="15"/>
      <c r="YW22" s="15"/>
      <c r="YX22" s="15"/>
      <c r="YY22" s="15"/>
      <c r="YZ22" s="15"/>
      <c r="ZA22" s="15"/>
      <c r="ZB22" s="15"/>
      <c r="ZC22" s="15"/>
      <c r="ZD22" s="15"/>
      <c r="ZE22" s="15"/>
      <c r="ZF22" s="15"/>
      <c r="ZG22" s="15"/>
      <c r="ZH22" s="15"/>
      <c r="ZI22" s="15"/>
      <c r="ZJ22" s="15"/>
      <c r="ZK22" s="15"/>
      <c r="ZL22" s="15"/>
      <c r="ZM22" s="15"/>
      <c r="ZN22" s="15"/>
      <c r="ZO22" s="15"/>
      <c r="ZP22" s="15"/>
      <c r="ZQ22" s="15"/>
      <c r="ZR22" s="15"/>
      <c r="ZS22" s="15"/>
      <c r="ZT22" s="15"/>
      <c r="ZU22" s="15"/>
      <c r="ZV22" s="15"/>
      <c r="ZW22" s="15"/>
      <c r="ZX22" s="15"/>
      <c r="ZY22" s="15"/>
      <c r="ZZ22" s="15"/>
      <c r="AAA22" s="15"/>
      <c r="AAB22" s="15"/>
      <c r="AAC22" s="15"/>
      <c r="AAD22" s="15"/>
      <c r="AAE22" s="15"/>
      <c r="AAF22" s="15"/>
      <c r="AAG22" s="15"/>
      <c r="AAH22" s="15"/>
      <c r="AAI22" s="15"/>
      <c r="AAJ22" s="15"/>
      <c r="AAK22" s="15"/>
      <c r="AAL22" s="15"/>
      <c r="AAM22" s="15"/>
      <c r="AAN22" s="15"/>
      <c r="AAO22" s="15"/>
      <c r="AAP22" s="15"/>
      <c r="AAQ22" s="15"/>
      <c r="AAR22" s="15"/>
      <c r="AAS22" s="15"/>
      <c r="AAT22" s="15"/>
      <c r="AAU22" s="15"/>
      <c r="AAV22" s="15"/>
      <c r="AAW22" s="15"/>
      <c r="AAX22" s="15"/>
      <c r="AAY22" s="15"/>
      <c r="AAZ22" s="15"/>
      <c r="ABA22" s="15"/>
      <c r="ABB22" s="15"/>
      <c r="ABC22" s="15"/>
      <c r="ABD22" s="15"/>
      <c r="ABE22" s="15"/>
      <c r="ABF22" s="15"/>
      <c r="ABG22" s="15"/>
      <c r="ABH22" s="15"/>
      <c r="ABI22" s="15"/>
      <c r="ABJ22" s="15"/>
      <c r="ABK22" s="15"/>
      <c r="ABL22" s="15"/>
      <c r="ABM22" s="15"/>
      <c r="ABN22" s="15"/>
      <c r="ABO22" s="15"/>
      <c r="ABP22" s="15"/>
      <c r="ABQ22" s="15"/>
      <c r="ABR22" s="15"/>
      <c r="ABS22" s="15"/>
      <c r="ABT22" s="15"/>
      <c r="ABU22" s="15"/>
      <c r="ABV22" s="15"/>
      <c r="ABW22" s="15"/>
      <c r="ABX22" s="15"/>
      <c r="ABY22" s="15"/>
      <c r="ABZ22" s="15"/>
      <c r="ACA22" s="15"/>
      <c r="ACB22" s="15"/>
      <c r="ACC22" s="15"/>
      <c r="ACD22" s="15"/>
      <c r="ACE22" s="15"/>
      <c r="ACF22" s="15"/>
      <c r="ACG22" s="15"/>
      <c r="ACH22" s="15"/>
      <c r="ACI22" s="15"/>
      <c r="ACJ22" s="15"/>
      <c r="ACK22" s="15"/>
      <c r="ACL22" s="15"/>
      <c r="ACM22" s="15"/>
      <c r="ACN22" s="15"/>
      <c r="ACO22" s="15"/>
      <c r="ACP22" s="15"/>
      <c r="ACQ22" s="15"/>
      <c r="ACR22" s="15"/>
      <c r="ACS22" s="15"/>
      <c r="ACT22" s="15"/>
      <c r="ACU22" s="15"/>
      <c r="ACV22" s="15"/>
      <c r="ACW22" s="15"/>
      <c r="ACX22" s="15"/>
      <c r="ACY22" s="15"/>
      <c r="ACZ22" s="15"/>
      <c r="ADA22" s="15"/>
      <c r="ADB22" s="15"/>
      <c r="ADC22" s="15"/>
      <c r="ADD22" s="15"/>
      <c r="ADE22" s="15"/>
      <c r="ADF22" s="15"/>
      <c r="ADG22" s="15"/>
      <c r="ADH22" s="15"/>
      <c r="ADI22" s="15"/>
      <c r="ADJ22" s="15"/>
      <c r="ADK22" s="15"/>
      <c r="ADL22" s="15"/>
      <c r="ADM22" s="15"/>
      <c r="ADN22" s="15"/>
      <c r="ADO22" s="15"/>
      <c r="ADP22" s="15"/>
      <c r="ADQ22" s="15"/>
      <c r="ADR22" s="15"/>
      <c r="ADS22" s="15"/>
      <c r="ADT22" s="15"/>
      <c r="ADU22" s="15"/>
      <c r="ADV22" s="15"/>
      <c r="ADW22" s="15"/>
      <c r="ADX22" s="15"/>
      <c r="ADY22" s="15"/>
      <c r="ADZ22" s="15"/>
      <c r="AEA22" s="15"/>
      <c r="AEB22" s="15"/>
      <c r="AEC22" s="15"/>
      <c r="AED22" s="15"/>
      <c r="AEE22" s="15"/>
      <c r="AEF22" s="15"/>
      <c r="AEG22" s="15"/>
      <c r="AEH22" s="15"/>
      <c r="AEI22" s="15"/>
      <c r="AEJ22" s="15"/>
      <c r="AEK22" s="15"/>
      <c r="AEL22" s="15"/>
      <c r="AEM22" s="15"/>
      <c r="AEN22" s="15"/>
      <c r="AEO22" s="15"/>
      <c r="AEP22" s="15"/>
      <c r="AEQ22" s="15"/>
      <c r="AER22" s="15"/>
      <c r="AES22" s="15"/>
      <c r="AET22" s="15"/>
      <c r="AEU22" s="15"/>
      <c r="AEV22" s="15"/>
      <c r="AEW22" s="15"/>
      <c r="AEX22" s="15"/>
      <c r="AEY22" s="15"/>
      <c r="AEZ22" s="15"/>
      <c r="AFA22" s="15"/>
      <c r="AFB22" s="15"/>
      <c r="AFC22" s="15"/>
      <c r="AFD22" s="15"/>
      <c r="AFE22" s="15"/>
      <c r="AFF22" s="15"/>
      <c r="AFG22" s="15"/>
      <c r="AFH22" s="15"/>
      <c r="AFI22" s="15"/>
      <c r="AFJ22" s="15"/>
      <c r="AFK22" s="15"/>
      <c r="AFL22" s="15"/>
      <c r="AFM22" s="15"/>
      <c r="AFN22" s="15"/>
      <c r="AFO22" s="15"/>
      <c r="AFP22" s="15"/>
      <c r="AFQ22" s="15"/>
      <c r="AFR22" s="15"/>
      <c r="AFS22" s="15"/>
      <c r="AFT22" s="15"/>
      <c r="AFU22" s="15"/>
      <c r="AFV22" s="15"/>
      <c r="AFW22" s="15"/>
      <c r="AFX22" s="15"/>
      <c r="AFY22" s="15"/>
      <c r="AFZ22" s="15"/>
      <c r="AGA22" s="15"/>
      <c r="AGB22" s="15"/>
      <c r="AGC22" s="15"/>
      <c r="AGD22" s="15"/>
      <c r="AGE22" s="15"/>
      <c r="AGF22" s="15"/>
      <c r="AGG22" s="15"/>
      <c r="AGH22" s="15"/>
      <c r="AGI22" s="15"/>
      <c r="AGJ22" s="15"/>
      <c r="AGK22" s="15"/>
      <c r="AGL22" s="15"/>
      <c r="AGM22" s="15"/>
      <c r="AGN22" s="15"/>
      <c r="AGO22" s="15"/>
      <c r="AGP22" s="15"/>
      <c r="AGQ22" s="15"/>
      <c r="AGR22" s="15"/>
      <c r="AGS22" s="15"/>
      <c r="AGT22" s="15"/>
      <c r="AGU22" s="15"/>
      <c r="AGV22" s="15"/>
      <c r="AGW22" s="15"/>
      <c r="AGX22" s="15"/>
      <c r="AGY22" s="15"/>
      <c r="AGZ22" s="15"/>
      <c r="AHA22" s="15"/>
      <c r="AHB22" s="15"/>
      <c r="AHC22" s="15"/>
      <c r="AHD22" s="15"/>
      <c r="AHE22" s="15"/>
      <c r="AHF22" s="15"/>
      <c r="AHG22" s="15"/>
      <c r="AHH22" s="15"/>
      <c r="AHI22" s="15"/>
      <c r="AHJ22" s="15"/>
      <c r="AHK22" s="15"/>
      <c r="AHL22" s="15"/>
      <c r="AHM22" s="15"/>
      <c r="AHN22" s="15"/>
      <c r="AHO22" s="15"/>
      <c r="AHP22" s="15"/>
      <c r="AHQ22" s="15"/>
      <c r="AHR22" s="15"/>
      <c r="AHS22" s="15"/>
      <c r="AHT22" s="15"/>
      <c r="AHU22" s="15"/>
      <c r="AHV22" s="15"/>
      <c r="AHW22" s="15"/>
      <c r="AHX22" s="15"/>
      <c r="AHY22" s="15"/>
      <c r="AHZ22" s="15"/>
      <c r="AIA22" s="15"/>
      <c r="AIB22" s="15"/>
      <c r="AIC22" s="15"/>
      <c r="AID22" s="15"/>
      <c r="AIE22" s="15"/>
      <c r="AIF22" s="15"/>
      <c r="AIG22" s="15"/>
      <c r="AIH22" s="15"/>
      <c r="AII22" s="15"/>
      <c r="AIJ22" s="15"/>
      <c r="AIK22" s="15"/>
      <c r="AIL22" s="15"/>
      <c r="AIM22" s="15"/>
      <c r="AIN22" s="15"/>
      <c r="AIO22" s="15"/>
      <c r="AIP22" s="15"/>
      <c r="AIQ22" s="15"/>
      <c r="AIR22" s="15"/>
      <c r="AIS22" s="15"/>
      <c r="AIT22" s="15"/>
      <c r="AIU22" s="15"/>
      <c r="AIV22" s="15"/>
      <c r="AIW22" s="15"/>
      <c r="AIX22" s="15"/>
      <c r="AIY22" s="15"/>
      <c r="AIZ22" s="15"/>
      <c r="AJA22" s="15"/>
      <c r="AJB22" s="15"/>
      <c r="AJC22" s="15"/>
      <c r="AJD22" s="15"/>
      <c r="AJE22" s="15"/>
      <c r="AJF22" s="15"/>
      <c r="AJG22" s="15"/>
      <c r="AJH22" s="15"/>
      <c r="AJI22" s="15"/>
      <c r="AJJ22" s="15"/>
      <c r="AJK22" s="15"/>
      <c r="AJL22" s="15"/>
      <c r="AJM22" s="15"/>
      <c r="AJN22" s="15"/>
      <c r="AJO22" s="15"/>
      <c r="AJP22" s="15"/>
      <c r="AJQ22" s="15"/>
      <c r="AJR22" s="15"/>
      <c r="AJS22" s="15"/>
      <c r="AJT22" s="15"/>
      <c r="AJU22" s="15"/>
      <c r="AJV22" s="15"/>
      <c r="AJW22" s="15"/>
      <c r="AJX22" s="15"/>
      <c r="AJY22" s="15"/>
      <c r="AJZ22" s="15"/>
      <c r="AKA22" s="15"/>
      <c r="AKB22" s="15"/>
      <c r="AKC22" s="15"/>
      <c r="AKD22" s="15"/>
      <c r="AKE22" s="15"/>
      <c r="AKF22" s="15"/>
      <c r="AKG22" s="15"/>
      <c r="AKH22" s="15"/>
      <c r="AKI22" s="15"/>
      <c r="AKJ22" s="15"/>
      <c r="AKK22" s="15"/>
      <c r="AKL22" s="15"/>
      <c r="AKM22" s="15"/>
      <c r="AKN22" s="15"/>
      <c r="AKO22" s="15"/>
      <c r="AKP22" s="15"/>
      <c r="AKQ22" s="15"/>
      <c r="AKR22" s="15"/>
      <c r="AKS22" s="15"/>
      <c r="AKT22" s="15"/>
      <c r="AKU22" s="15"/>
      <c r="AKV22" s="15"/>
      <c r="AKW22" s="15"/>
      <c r="AKX22" s="15"/>
      <c r="AKY22" s="15"/>
      <c r="AKZ22" s="15"/>
      <c r="ALA22" s="15"/>
      <c r="ALB22" s="15"/>
      <c r="ALC22" s="15"/>
      <c r="ALD22" s="15"/>
      <c r="ALE22" s="15"/>
      <c r="ALF22" s="15"/>
      <c r="ALG22" s="15"/>
      <c r="ALH22" s="15"/>
      <c r="ALI22" s="15"/>
      <c r="ALJ22" s="15"/>
      <c r="ALK22" s="15"/>
      <c r="ALL22" s="15"/>
      <c r="ALM22" s="15"/>
      <c r="ALN22" s="15"/>
      <c r="ALO22" s="15"/>
      <c r="ALP22" s="15"/>
      <c r="ALQ22" s="15"/>
      <c r="ALR22" s="15"/>
      <c r="ALS22" s="15"/>
      <c r="ALT22" s="15"/>
      <c r="ALU22" s="15"/>
      <c r="ALV22" s="15"/>
      <c r="ALW22" s="15"/>
      <c r="ALX22" s="15"/>
      <c r="ALY22" s="15"/>
      <c r="ALZ22" s="15"/>
      <c r="AMA22" s="15"/>
      <c r="AMB22" s="15"/>
      <c r="AMC22" s="15"/>
      <c r="AMD22" s="15"/>
      <c r="AME22" s="15"/>
      <c r="AMF22" s="15"/>
      <c r="AMG22" s="15"/>
      <c r="AMH22" s="15"/>
    </row>
    <row r="23" spans="1:1022" customFormat="1" ht="30" customHeight="1" x14ac:dyDescent="0.25">
      <c r="A23" s="82"/>
      <c r="B23" s="91"/>
      <c r="C23" s="91"/>
      <c r="D23" s="91"/>
      <c r="E23" s="92"/>
      <c r="F23" s="81"/>
      <c r="G23" s="82"/>
      <c r="H23" s="37" t="s">
        <v>23</v>
      </c>
      <c r="I23" s="38"/>
      <c r="J23" s="69" t="s">
        <v>46</v>
      </c>
      <c r="K23" s="31">
        <v>77.5</v>
      </c>
      <c r="L23" s="32">
        <f>ROUND((K23-(K23*10/110)),3)</f>
        <v>70.454999999999998</v>
      </c>
      <c r="M23" s="40"/>
      <c r="N23" s="41"/>
      <c r="O23" s="39"/>
      <c r="P23" s="42"/>
      <c r="Q23" s="36"/>
      <c r="R23" s="66"/>
      <c r="S23" s="22"/>
      <c r="T23" s="74"/>
      <c r="U23" s="74"/>
      <c r="V23" s="74"/>
      <c r="W23" s="74"/>
      <c r="X23" s="74"/>
      <c r="Y23" s="74"/>
      <c r="Z23" s="94"/>
      <c r="AA23" s="74"/>
      <c r="AB23" s="29"/>
      <c r="AC23" s="29"/>
      <c r="AD23" s="29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15"/>
      <c r="SY23" s="15"/>
      <c r="SZ23" s="15"/>
      <c r="TA23" s="15"/>
      <c r="TB23" s="15"/>
      <c r="TC23" s="15"/>
      <c r="TD23" s="15"/>
      <c r="TE23" s="15"/>
      <c r="TF23" s="15"/>
      <c r="TG23" s="15"/>
      <c r="TH23" s="15"/>
      <c r="TI23" s="15"/>
      <c r="TJ23" s="1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15"/>
      <c r="VM23" s="15"/>
      <c r="VN23" s="15"/>
      <c r="VO23" s="15"/>
      <c r="VP23" s="15"/>
      <c r="VQ23" s="15"/>
      <c r="VR23" s="15"/>
      <c r="VS23" s="15"/>
      <c r="VT23" s="15"/>
      <c r="VU23" s="15"/>
      <c r="VV23" s="15"/>
      <c r="VW23" s="15"/>
      <c r="VX23" s="15"/>
      <c r="VY23" s="15"/>
      <c r="VZ23" s="15"/>
      <c r="WA23" s="15"/>
      <c r="WB23" s="15"/>
      <c r="WC23" s="15"/>
      <c r="WD23" s="15"/>
      <c r="WE23" s="15"/>
      <c r="WF23" s="15"/>
      <c r="WG23" s="15"/>
      <c r="WH23" s="15"/>
      <c r="WI23" s="15"/>
      <c r="WJ23" s="15"/>
      <c r="WK23" s="15"/>
      <c r="WL23" s="15"/>
      <c r="WM23" s="15"/>
      <c r="WN23" s="15"/>
      <c r="WO23" s="15"/>
      <c r="WP23" s="15"/>
      <c r="WQ23" s="15"/>
      <c r="WR23" s="15"/>
      <c r="WS23" s="15"/>
      <c r="WT23" s="15"/>
      <c r="WU23" s="15"/>
      <c r="WV23" s="15"/>
      <c r="WW23" s="15"/>
      <c r="WX23" s="15"/>
      <c r="WY23" s="15"/>
      <c r="WZ23" s="15"/>
      <c r="XA23" s="15"/>
      <c r="XB23" s="15"/>
      <c r="XC23" s="15"/>
      <c r="XD23" s="15"/>
      <c r="XE23" s="15"/>
      <c r="XF23" s="15"/>
      <c r="XG23" s="15"/>
      <c r="XH23" s="15"/>
      <c r="XI23" s="15"/>
      <c r="XJ23" s="15"/>
      <c r="XK23" s="15"/>
      <c r="XL23" s="15"/>
      <c r="XM23" s="15"/>
      <c r="XN23" s="15"/>
      <c r="XO23" s="15"/>
      <c r="XP23" s="15"/>
      <c r="XQ23" s="15"/>
      <c r="XR23" s="15"/>
      <c r="XS23" s="15"/>
      <c r="XT23" s="15"/>
      <c r="XU23" s="15"/>
      <c r="XV23" s="15"/>
      <c r="XW23" s="15"/>
      <c r="XX23" s="15"/>
      <c r="XY23" s="15"/>
      <c r="XZ23" s="15"/>
      <c r="YA23" s="15"/>
      <c r="YB23" s="15"/>
      <c r="YC23" s="15"/>
      <c r="YD23" s="15"/>
      <c r="YE23" s="15"/>
      <c r="YF23" s="15"/>
      <c r="YG23" s="15"/>
      <c r="YH23" s="15"/>
      <c r="YI23" s="15"/>
      <c r="YJ23" s="15"/>
      <c r="YK23" s="15"/>
      <c r="YL23" s="15"/>
      <c r="YM23" s="15"/>
      <c r="YN23" s="15"/>
      <c r="YO23" s="15"/>
      <c r="YP23" s="15"/>
      <c r="YQ23" s="15"/>
      <c r="YR23" s="15"/>
      <c r="YS23" s="15"/>
      <c r="YT23" s="15"/>
      <c r="YU23" s="15"/>
      <c r="YV23" s="15"/>
      <c r="YW23" s="15"/>
      <c r="YX23" s="15"/>
      <c r="YY23" s="15"/>
      <c r="YZ23" s="15"/>
      <c r="ZA23" s="15"/>
      <c r="ZB23" s="15"/>
      <c r="ZC23" s="15"/>
      <c r="ZD23" s="15"/>
      <c r="ZE23" s="15"/>
      <c r="ZF23" s="15"/>
      <c r="ZG23" s="15"/>
      <c r="ZH23" s="15"/>
      <c r="ZI23" s="15"/>
      <c r="ZJ23" s="15"/>
      <c r="ZK23" s="15"/>
      <c r="ZL23" s="15"/>
      <c r="ZM23" s="15"/>
      <c r="ZN23" s="15"/>
      <c r="ZO23" s="15"/>
      <c r="ZP23" s="15"/>
      <c r="ZQ23" s="15"/>
      <c r="ZR23" s="15"/>
      <c r="ZS23" s="15"/>
      <c r="ZT23" s="15"/>
      <c r="ZU23" s="15"/>
      <c r="ZV23" s="15"/>
      <c r="ZW23" s="15"/>
      <c r="ZX23" s="15"/>
      <c r="ZY23" s="15"/>
      <c r="ZZ23" s="15"/>
      <c r="AAA23" s="15"/>
      <c r="AAB23" s="15"/>
      <c r="AAC23" s="15"/>
      <c r="AAD23" s="15"/>
      <c r="AAE23" s="15"/>
      <c r="AAF23" s="15"/>
      <c r="AAG23" s="15"/>
      <c r="AAH23" s="15"/>
      <c r="AAI23" s="15"/>
      <c r="AAJ23" s="15"/>
      <c r="AAK23" s="15"/>
      <c r="AAL23" s="15"/>
      <c r="AAM23" s="15"/>
      <c r="AAN23" s="15"/>
      <c r="AAO23" s="15"/>
      <c r="AAP23" s="15"/>
      <c r="AAQ23" s="15"/>
      <c r="AAR23" s="15"/>
      <c r="AAS23" s="15"/>
      <c r="AAT23" s="15"/>
      <c r="AAU23" s="15"/>
      <c r="AAV23" s="15"/>
      <c r="AAW23" s="15"/>
      <c r="AAX23" s="15"/>
      <c r="AAY23" s="15"/>
      <c r="AAZ23" s="15"/>
      <c r="ABA23" s="15"/>
      <c r="ABB23" s="15"/>
      <c r="ABC23" s="15"/>
      <c r="ABD23" s="15"/>
      <c r="ABE23" s="15"/>
      <c r="ABF23" s="15"/>
      <c r="ABG23" s="15"/>
      <c r="ABH23" s="15"/>
      <c r="ABI23" s="15"/>
      <c r="ABJ23" s="15"/>
      <c r="ABK23" s="15"/>
      <c r="ABL23" s="15"/>
      <c r="ABM23" s="15"/>
      <c r="ABN23" s="15"/>
      <c r="ABO23" s="15"/>
      <c r="ABP23" s="15"/>
      <c r="ABQ23" s="15"/>
      <c r="ABR23" s="15"/>
      <c r="ABS23" s="15"/>
      <c r="ABT23" s="15"/>
      <c r="ABU23" s="15"/>
      <c r="ABV23" s="15"/>
      <c r="ABW23" s="15"/>
      <c r="ABX23" s="15"/>
      <c r="ABY23" s="15"/>
      <c r="ABZ23" s="15"/>
      <c r="ACA23" s="15"/>
      <c r="ACB23" s="15"/>
      <c r="ACC23" s="15"/>
      <c r="ACD23" s="15"/>
      <c r="ACE23" s="15"/>
      <c r="ACF23" s="15"/>
      <c r="ACG23" s="15"/>
      <c r="ACH23" s="15"/>
      <c r="ACI23" s="15"/>
      <c r="ACJ23" s="15"/>
      <c r="ACK23" s="15"/>
      <c r="ACL23" s="15"/>
      <c r="ACM23" s="15"/>
      <c r="ACN23" s="15"/>
      <c r="ACO23" s="15"/>
      <c r="ACP23" s="15"/>
      <c r="ACQ23" s="15"/>
      <c r="ACR23" s="15"/>
      <c r="ACS23" s="15"/>
      <c r="ACT23" s="15"/>
      <c r="ACU23" s="15"/>
      <c r="ACV23" s="15"/>
      <c r="ACW23" s="15"/>
      <c r="ACX23" s="15"/>
      <c r="ACY23" s="15"/>
      <c r="ACZ23" s="15"/>
      <c r="ADA23" s="15"/>
      <c r="ADB23" s="15"/>
      <c r="ADC23" s="15"/>
      <c r="ADD23" s="15"/>
      <c r="ADE23" s="15"/>
      <c r="ADF23" s="15"/>
      <c r="ADG23" s="15"/>
      <c r="ADH23" s="15"/>
      <c r="ADI23" s="15"/>
      <c r="ADJ23" s="15"/>
      <c r="ADK23" s="15"/>
      <c r="ADL23" s="15"/>
      <c r="ADM23" s="15"/>
      <c r="ADN23" s="15"/>
      <c r="ADO23" s="15"/>
      <c r="ADP23" s="15"/>
      <c r="ADQ23" s="15"/>
      <c r="ADR23" s="15"/>
      <c r="ADS23" s="15"/>
      <c r="ADT23" s="15"/>
      <c r="ADU23" s="15"/>
      <c r="ADV23" s="15"/>
      <c r="ADW23" s="15"/>
      <c r="ADX23" s="15"/>
      <c r="ADY23" s="15"/>
      <c r="ADZ23" s="15"/>
      <c r="AEA23" s="15"/>
      <c r="AEB23" s="15"/>
      <c r="AEC23" s="15"/>
      <c r="AED23" s="15"/>
      <c r="AEE23" s="15"/>
      <c r="AEF23" s="15"/>
      <c r="AEG23" s="15"/>
      <c r="AEH23" s="15"/>
      <c r="AEI23" s="15"/>
      <c r="AEJ23" s="15"/>
      <c r="AEK23" s="15"/>
      <c r="AEL23" s="15"/>
      <c r="AEM23" s="15"/>
      <c r="AEN23" s="15"/>
      <c r="AEO23" s="15"/>
      <c r="AEP23" s="15"/>
      <c r="AEQ23" s="15"/>
      <c r="AER23" s="15"/>
      <c r="AES23" s="15"/>
      <c r="AET23" s="15"/>
      <c r="AEU23" s="15"/>
      <c r="AEV23" s="15"/>
      <c r="AEW23" s="15"/>
      <c r="AEX23" s="15"/>
      <c r="AEY23" s="15"/>
      <c r="AEZ23" s="15"/>
      <c r="AFA23" s="15"/>
      <c r="AFB23" s="15"/>
      <c r="AFC23" s="15"/>
      <c r="AFD23" s="15"/>
      <c r="AFE23" s="15"/>
      <c r="AFF23" s="15"/>
      <c r="AFG23" s="15"/>
      <c r="AFH23" s="15"/>
      <c r="AFI23" s="15"/>
      <c r="AFJ23" s="15"/>
      <c r="AFK23" s="15"/>
      <c r="AFL23" s="15"/>
      <c r="AFM23" s="15"/>
      <c r="AFN23" s="15"/>
      <c r="AFO23" s="15"/>
      <c r="AFP23" s="15"/>
      <c r="AFQ23" s="15"/>
      <c r="AFR23" s="15"/>
      <c r="AFS23" s="15"/>
      <c r="AFT23" s="15"/>
      <c r="AFU23" s="15"/>
      <c r="AFV23" s="15"/>
      <c r="AFW23" s="15"/>
      <c r="AFX23" s="15"/>
      <c r="AFY23" s="15"/>
      <c r="AFZ23" s="15"/>
      <c r="AGA23" s="15"/>
      <c r="AGB23" s="15"/>
      <c r="AGC23" s="15"/>
      <c r="AGD23" s="15"/>
      <c r="AGE23" s="15"/>
      <c r="AGF23" s="15"/>
      <c r="AGG23" s="15"/>
      <c r="AGH23" s="15"/>
      <c r="AGI23" s="15"/>
      <c r="AGJ23" s="15"/>
      <c r="AGK23" s="15"/>
      <c r="AGL23" s="15"/>
      <c r="AGM23" s="15"/>
      <c r="AGN23" s="15"/>
      <c r="AGO23" s="15"/>
      <c r="AGP23" s="15"/>
      <c r="AGQ23" s="15"/>
      <c r="AGR23" s="15"/>
      <c r="AGS23" s="15"/>
      <c r="AGT23" s="15"/>
      <c r="AGU23" s="15"/>
      <c r="AGV23" s="15"/>
      <c r="AGW23" s="15"/>
      <c r="AGX23" s="15"/>
      <c r="AGY23" s="15"/>
      <c r="AGZ23" s="15"/>
      <c r="AHA23" s="15"/>
      <c r="AHB23" s="15"/>
      <c r="AHC23" s="15"/>
      <c r="AHD23" s="15"/>
      <c r="AHE23" s="15"/>
      <c r="AHF23" s="15"/>
      <c r="AHG23" s="15"/>
      <c r="AHH23" s="15"/>
      <c r="AHI23" s="15"/>
      <c r="AHJ23" s="15"/>
      <c r="AHK23" s="15"/>
      <c r="AHL23" s="15"/>
      <c r="AHM23" s="15"/>
      <c r="AHN23" s="15"/>
      <c r="AHO23" s="15"/>
      <c r="AHP23" s="15"/>
      <c r="AHQ23" s="15"/>
      <c r="AHR23" s="15"/>
      <c r="AHS23" s="15"/>
      <c r="AHT23" s="15"/>
      <c r="AHU23" s="15"/>
      <c r="AHV23" s="15"/>
      <c r="AHW23" s="15"/>
      <c r="AHX23" s="15"/>
      <c r="AHY23" s="15"/>
      <c r="AHZ23" s="15"/>
      <c r="AIA23" s="15"/>
      <c r="AIB23" s="15"/>
      <c r="AIC23" s="15"/>
      <c r="AID23" s="15"/>
      <c r="AIE23" s="15"/>
      <c r="AIF23" s="15"/>
      <c r="AIG23" s="15"/>
      <c r="AIH23" s="15"/>
      <c r="AII23" s="15"/>
      <c r="AIJ23" s="15"/>
      <c r="AIK23" s="15"/>
      <c r="AIL23" s="15"/>
      <c r="AIM23" s="15"/>
      <c r="AIN23" s="15"/>
      <c r="AIO23" s="15"/>
      <c r="AIP23" s="15"/>
      <c r="AIQ23" s="15"/>
      <c r="AIR23" s="15"/>
      <c r="AIS23" s="15"/>
      <c r="AIT23" s="15"/>
      <c r="AIU23" s="15"/>
      <c r="AIV23" s="15"/>
      <c r="AIW23" s="15"/>
      <c r="AIX23" s="15"/>
      <c r="AIY23" s="15"/>
      <c r="AIZ23" s="15"/>
      <c r="AJA23" s="15"/>
      <c r="AJB23" s="15"/>
      <c r="AJC23" s="15"/>
      <c r="AJD23" s="15"/>
      <c r="AJE23" s="15"/>
      <c r="AJF23" s="15"/>
      <c r="AJG23" s="15"/>
      <c r="AJH23" s="15"/>
      <c r="AJI23" s="15"/>
      <c r="AJJ23" s="15"/>
      <c r="AJK23" s="15"/>
      <c r="AJL23" s="15"/>
      <c r="AJM23" s="15"/>
      <c r="AJN23" s="15"/>
      <c r="AJO23" s="15"/>
      <c r="AJP23" s="15"/>
      <c r="AJQ23" s="15"/>
      <c r="AJR23" s="15"/>
      <c r="AJS23" s="15"/>
      <c r="AJT23" s="15"/>
      <c r="AJU23" s="15"/>
      <c r="AJV23" s="15"/>
      <c r="AJW23" s="15"/>
      <c r="AJX23" s="15"/>
      <c r="AJY23" s="15"/>
      <c r="AJZ23" s="15"/>
      <c r="AKA23" s="15"/>
      <c r="AKB23" s="15"/>
      <c r="AKC23" s="15"/>
      <c r="AKD23" s="15"/>
      <c r="AKE23" s="15"/>
      <c r="AKF23" s="15"/>
      <c r="AKG23" s="15"/>
      <c r="AKH23" s="15"/>
      <c r="AKI23" s="15"/>
      <c r="AKJ23" s="15"/>
      <c r="AKK23" s="15"/>
      <c r="AKL23" s="15"/>
      <c r="AKM23" s="15"/>
      <c r="AKN23" s="15"/>
      <c r="AKO23" s="15"/>
      <c r="AKP23" s="15"/>
      <c r="AKQ23" s="15"/>
      <c r="AKR23" s="15"/>
      <c r="AKS23" s="15"/>
      <c r="AKT23" s="15"/>
      <c r="AKU23" s="15"/>
      <c r="AKV23" s="15"/>
      <c r="AKW23" s="15"/>
      <c r="AKX23" s="15"/>
      <c r="AKY23" s="15"/>
      <c r="AKZ23" s="15"/>
      <c r="ALA23" s="15"/>
      <c r="ALB23" s="15"/>
      <c r="ALC23" s="15"/>
      <c r="ALD23" s="15"/>
      <c r="ALE23" s="15"/>
      <c r="ALF23" s="15"/>
      <c r="ALG23" s="15"/>
      <c r="ALH23" s="15"/>
      <c r="ALI23" s="15"/>
      <c r="ALJ23" s="15"/>
      <c r="ALK23" s="15"/>
      <c r="ALL23" s="15"/>
      <c r="ALM23" s="15"/>
      <c r="ALN23" s="15"/>
      <c r="ALO23" s="15"/>
      <c r="ALP23" s="15"/>
      <c r="ALQ23" s="15"/>
      <c r="ALR23" s="15"/>
      <c r="ALS23" s="15"/>
      <c r="ALT23" s="15"/>
      <c r="ALU23" s="15"/>
      <c r="ALV23" s="15"/>
      <c r="ALW23" s="15"/>
      <c r="ALX23" s="15"/>
      <c r="ALY23" s="15"/>
      <c r="ALZ23" s="15"/>
      <c r="AMA23" s="15"/>
      <c r="AMB23" s="15"/>
      <c r="AMC23" s="15"/>
      <c r="AMD23" s="15"/>
      <c r="AME23" s="15"/>
      <c r="AMF23" s="15"/>
      <c r="AMG23" s="15"/>
      <c r="AMH23" s="15"/>
    </row>
    <row r="24" spans="1:1022" customFormat="1" ht="30" customHeight="1" x14ac:dyDescent="0.25">
      <c r="A24" s="82"/>
      <c r="B24" s="91"/>
      <c r="C24" s="91"/>
      <c r="D24" s="91"/>
      <c r="E24" s="92"/>
      <c r="F24" s="81"/>
      <c r="G24" s="82"/>
      <c r="H24" s="37"/>
      <c r="I24" s="70"/>
      <c r="J24" s="69"/>
      <c r="K24" s="31"/>
      <c r="L24" s="66"/>
      <c r="M24" s="45"/>
      <c r="N24" s="46"/>
      <c r="O24" s="43"/>
      <c r="P24" s="42"/>
      <c r="Q24" s="47"/>
      <c r="R24" s="66"/>
      <c r="S24" s="22"/>
      <c r="T24" s="74"/>
      <c r="U24" s="74"/>
      <c r="V24" s="74"/>
      <c r="W24" s="74"/>
      <c r="X24" s="74"/>
      <c r="Y24" s="74"/>
      <c r="Z24" s="95"/>
      <c r="AA24" s="74"/>
      <c r="AB24" s="29"/>
      <c r="AC24" s="29"/>
      <c r="AD24" s="29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15"/>
      <c r="SY24" s="15"/>
      <c r="SZ24" s="15"/>
      <c r="TA24" s="15"/>
      <c r="TB24" s="15"/>
      <c r="TC24" s="15"/>
      <c r="TD24" s="15"/>
      <c r="TE24" s="15"/>
      <c r="TF24" s="15"/>
      <c r="TG24" s="15"/>
      <c r="TH24" s="15"/>
      <c r="TI24" s="15"/>
      <c r="TJ24" s="15"/>
      <c r="TK24" s="15"/>
      <c r="TL24" s="15"/>
      <c r="TM24" s="15"/>
      <c r="TN24" s="15"/>
      <c r="TO24" s="15"/>
      <c r="TP24" s="15"/>
      <c r="TQ24" s="15"/>
      <c r="TR24" s="15"/>
      <c r="TS24" s="15"/>
      <c r="TT24" s="15"/>
      <c r="TU24" s="15"/>
      <c r="TV24" s="15"/>
      <c r="TW24" s="15"/>
      <c r="TX24" s="15"/>
      <c r="TY24" s="15"/>
      <c r="TZ24" s="15"/>
      <c r="UA24" s="15"/>
      <c r="UB24" s="15"/>
      <c r="UC24" s="15"/>
      <c r="UD24" s="15"/>
      <c r="UE24" s="15"/>
      <c r="UF24" s="15"/>
      <c r="UG24" s="15"/>
      <c r="UH24" s="15"/>
      <c r="UI24" s="15"/>
      <c r="UJ24" s="15"/>
      <c r="UK24" s="15"/>
      <c r="UL24" s="15"/>
      <c r="UM24" s="15"/>
      <c r="UN24" s="15"/>
      <c r="UO24" s="15"/>
      <c r="UP24" s="15"/>
      <c r="UQ24" s="15"/>
      <c r="UR24" s="15"/>
      <c r="US24" s="15"/>
      <c r="UT24" s="15"/>
      <c r="UU24" s="15"/>
      <c r="UV24" s="15"/>
      <c r="UW24" s="15"/>
      <c r="UX24" s="15"/>
      <c r="UY24" s="15"/>
      <c r="UZ24" s="15"/>
      <c r="VA24" s="15"/>
      <c r="VB24" s="15"/>
      <c r="VC24" s="15"/>
      <c r="VD24" s="15"/>
      <c r="VE24" s="15"/>
      <c r="VF24" s="15"/>
      <c r="VG24" s="15"/>
      <c r="VH24" s="15"/>
      <c r="VI24" s="15"/>
      <c r="VJ24" s="15"/>
      <c r="VK24" s="15"/>
      <c r="VL24" s="15"/>
      <c r="VM24" s="15"/>
      <c r="VN24" s="15"/>
      <c r="VO24" s="15"/>
      <c r="VP24" s="15"/>
      <c r="VQ24" s="15"/>
      <c r="VR24" s="15"/>
      <c r="VS24" s="15"/>
      <c r="VT24" s="15"/>
      <c r="VU24" s="15"/>
      <c r="VV24" s="15"/>
      <c r="VW24" s="15"/>
      <c r="VX24" s="15"/>
      <c r="VY24" s="15"/>
      <c r="VZ24" s="15"/>
      <c r="WA24" s="15"/>
      <c r="WB24" s="15"/>
      <c r="WC24" s="15"/>
      <c r="WD24" s="15"/>
      <c r="WE24" s="15"/>
      <c r="WF24" s="15"/>
      <c r="WG24" s="15"/>
      <c r="WH24" s="15"/>
      <c r="WI24" s="15"/>
      <c r="WJ24" s="15"/>
      <c r="WK24" s="15"/>
      <c r="WL24" s="15"/>
      <c r="WM24" s="15"/>
      <c r="WN24" s="15"/>
      <c r="WO24" s="15"/>
      <c r="WP24" s="15"/>
      <c r="WQ24" s="15"/>
      <c r="WR24" s="15"/>
      <c r="WS24" s="15"/>
      <c r="WT24" s="15"/>
      <c r="WU24" s="15"/>
      <c r="WV24" s="15"/>
      <c r="WW24" s="15"/>
      <c r="WX24" s="15"/>
      <c r="WY24" s="15"/>
      <c r="WZ24" s="15"/>
      <c r="XA24" s="15"/>
      <c r="XB24" s="15"/>
      <c r="XC24" s="15"/>
      <c r="XD24" s="15"/>
      <c r="XE24" s="15"/>
      <c r="XF24" s="15"/>
      <c r="XG24" s="15"/>
      <c r="XH24" s="15"/>
      <c r="XI24" s="15"/>
      <c r="XJ24" s="15"/>
      <c r="XK24" s="15"/>
      <c r="XL24" s="15"/>
      <c r="XM24" s="15"/>
      <c r="XN24" s="15"/>
      <c r="XO24" s="15"/>
      <c r="XP24" s="15"/>
      <c r="XQ24" s="15"/>
      <c r="XR24" s="15"/>
      <c r="XS24" s="15"/>
      <c r="XT24" s="15"/>
      <c r="XU24" s="15"/>
      <c r="XV24" s="15"/>
      <c r="XW24" s="15"/>
      <c r="XX24" s="15"/>
      <c r="XY24" s="15"/>
      <c r="XZ24" s="15"/>
      <c r="YA24" s="15"/>
      <c r="YB24" s="15"/>
      <c r="YC24" s="15"/>
      <c r="YD24" s="15"/>
      <c r="YE24" s="15"/>
      <c r="YF24" s="15"/>
      <c r="YG24" s="15"/>
      <c r="YH24" s="15"/>
      <c r="YI24" s="15"/>
      <c r="YJ24" s="15"/>
      <c r="YK24" s="15"/>
      <c r="YL24" s="15"/>
      <c r="YM24" s="15"/>
      <c r="YN24" s="15"/>
      <c r="YO24" s="15"/>
      <c r="YP24" s="15"/>
      <c r="YQ24" s="15"/>
      <c r="YR24" s="15"/>
      <c r="YS24" s="15"/>
      <c r="YT24" s="15"/>
      <c r="YU24" s="15"/>
      <c r="YV24" s="15"/>
      <c r="YW24" s="15"/>
      <c r="YX24" s="15"/>
      <c r="YY24" s="15"/>
      <c r="YZ24" s="15"/>
      <c r="ZA24" s="15"/>
      <c r="ZB24" s="15"/>
      <c r="ZC24" s="15"/>
      <c r="ZD24" s="15"/>
      <c r="ZE24" s="15"/>
      <c r="ZF24" s="15"/>
      <c r="ZG24" s="15"/>
      <c r="ZH24" s="15"/>
      <c r="ZI24" s="15"/>
      <c r="ZJ24" s="15"/>
      <c r="ZK24" s="15"/>
      <c r="ZL24" s="15"/>
      <c r="ZM24" s="15"/>
      <c r="ZN24" s="15"/>
      <c r="ZO24" s="15"/>
      <c r="ZP24" s="15"/>
      <c r="ZQ24" s="15"/>
      <c r="ZR24" s="15"/>
      <c r="ZS24" s="15"/>
      <c r="ZT24" s="15"/>
      <c r="ZU24" s="15"/>
      <c r="ZV24" s="15"/>
      <c r="ZW24" s="15"/>
      <c r="ZX24" s="15"/>
      <c r="ZY24" s="15"/>
      <c r="ZZ24" s="15"/>
      <c r="AAA24" s="15"/>
      <c r="AAB24" s="15"/>
      <c r="AAC24" s="15"/>
      <c r="AAD24" s="15"/>
      <c r="AAE24" s="15"/>
      <c r="AAF24" s="15"/>
      <c r="AAG24" s="15"/>
      <c r="AAH24" s="15"/>
      <c r="AAI24" s="15"/>
      <c r="AAJ24" s="15"/>
      <c r="AAK24" s="15"/>
      <c r="AAL24" s="15"/>
      <c r="AAM24" s="15"/>
      <c r="AAN24" s="15"/>
      <c r="AAO24" s="15"/>
      <c r="AAP24" s="15"/>
      <c r="AAQ24" s="15"/>
      <c r="AAR24" s="15"/>
      <c r="AAS24" s="15"/>
      <c r="AAT24" s="15"/>
      <c r="AAU24" s="15"/>
      <c r="AAV24" s="15"/>
      <c r="AAW24" s="15"/>
      <c r="AAX24" s="15"/>
      <c r="AAY24" s="15"/>
      <c r="AAZ24" s="15"/>
      <c r="ABA24" s="15"/>
      <c r="ABB24" s="15"/>
      <c r="ABC24" s="15"/>
      <c r="ABD24" s="15"/>
      <c r="ABE24" s="15"/>
      <c r="ABF24" s="15"/>
      <c r="ABG24" s="15"/>
      <c r="ABH24" s="15"/>
      <c r="ABI24" s="15"/>
      <c r="ABJ24" s="15"/>
      <c r="ABK24" s="15"/>
      <c r="ABL24" s="15"/>
      <c r="ABM24" s="15"/>
      <c r="ABN24" s="15"/>
      <c r="ABO24" s="15"/>
      <c r="ABP24" s="15"/>
      <c r="ABQ24" s="15"/>
      <c r="ABR24" s="15"/>
      <c r="ABS24" s="15"/>
      <c r="ABT24" s="15"/>
      <c r="ABU24" s="15"/>
      <c r="ABV24" s="15"/>
      <c r="ABW24" s="15"/>
      <c r="ABX24" s="15"/>
      <c r="ABY24" s="15"/>
      <c r="ABZ24" s="15"/>
      <c r="ACA24" s="15"/>
      <c r="ACB24" s="15"/>
      <c r="ACC24" s="15"/>
      <c r="ACD24" s="15"/>
      <c r="ACE24" s="15"/>
      <c r="ACF24" s="15"/>
      <c r="ACG24" s="15"/>
      <c r="ACH24" s="15"/>
      <c r="ACI24" s="15"/>
      <c r="ACJ24" s="15"/>
      <c r="ACK24" s="15"/>
      <c r="ACL24" s="15"/>
      <c r="ACM24" s="15"/>
      <c r="ACN24" s="15"/>
      <c r="ACO24" s="15"/>
      <c r="ACP24" s="15"/>
      <c r="ACQ24" s="15"/>
      <c r="ACR24" s="15"/>
      <c r="ACS24" s="15"/>
      <c r="ACT24" s="15"/>
      <c r="ACU24" s="15"/>
      <c r="ACV24" s="15"/>
      <c r="ACW24" s="15"/>
      <c r="ACX24" s="15"/>
      <c r="ACY24" s="15"/>
      <c r="ACZ24" s="15"/>
      <c r="ADA24" s="15"/>
      <c r="ADB24" s="15"/>
      <c r="ADC24" s="15"/>
      <c r="ADD24" s="15"/>
      <c r="ADE24" s="15"/>
      <c r="ADF24" s="15"/>
      <c r="ADG24" s="15"/>
      <c r="ADH24" s="15"/>
      <c r="ADI24" s="15"/>
      <c r="ADJ24" s="15"/>
      <c r="ADK24" s="15"/>
      <c r="ADL24" s="15"/>
      <c r="ADM24" s="15"/>
      <c r="ADN24" s="15"/>
      <c r="ADO24" s="15"/>
      <c r="ADP24" s="15"/>
      <c r="ADQ24" s="15"/>
      <c r="ADR24" s="15"/>
      <c r="ADS24" s="15"/>
      <c r="ADT24" s="15"/>
      <c r="ADU24" s="15"/>
      <c r="ADV24" s="15"/>
      <c r="ADW24" s="15"/>
      <c r="ADX24" s="15"/>
      <c r="ADY24" s="15"/>
      <c r="ADZ24" s="15"/>
      <c r="AEA24" s="15"/>
      <c r="AEB24" s="15"/>
      <c r="AEC24" s="15"/>
      <c r="AED24" s="15"/>
      <c r="AEE24" s="15"/>
      <c r="AEF24" s="15"/>
      <c r="AEG24" s="15"/>
      <c r="AEH24" s="15"/>
      <c r="AEI24" s="15"/>
      <c r="AEJ24" s="15"/>
      <c r="AEK24" s="15"/>
      <c r="AEL24" s="15"/>
      <c r="AEM24" s="15"/>
      <c r="AEN24" s="15"/>
      <c r="AEO24" s="15"/>
      <c r="AEP24" s="15"/>
      <c r="AEQ24" s="15"/>
      <c r="AER24" s="15"/>
      <c r="AES24" s="15"/>
      <c r="AET24" s="15"/>
      <c r="AEU24" s="15"/>
      <c r="AEV24" s="15"/>
      <c r="AEW24" s="15"/>
      <c r="AEX24" s="15"/>
      <c r="AEY24" s="15"/>
      <c r="AEZ24" s="15"/>
      <c r="AFA24" s="15"/>
      <c r="AFB24" s="15"/>
      <c r="AFC24" s="15"/>
      <c r="AFD24" s="15"/>
      <c r="AFE24" s="15"/>
      <c r="AFF24" s="15"/>
      <c r="AFG24" s="15"/>
      <c r="AFH24" s="15"/>
      <c r="AFI24" s="15"/>
      <c r="AFJ24" s="15"/>
      <c r="AFK24" s="15"/>
      <c r="AFL24" s="15"/>
      <c r="AFM24" s="15"/>
      <c r="AFN24" s="15"/>
      <c r="AFO24" s="15"/>
      <c r="AFP24" s="15"/>
      <c r="AFQ24" s="15"/>
      <c r="AFR24" s="15"/>
      <c r="AFS24" s="15"/>
      <c r="AFT24" s="15"/>
      <c r="AFU24" s="15"/>
      <c r="AFV24" s="15"/>
      <c r="AFW24" s="15"/>
      <c r="AFX24" s="15"/>
      <c r="AFY24" s="15"/>
      <c r="AFZ24" s="15"/>
      <c r="AGA24" s="15"/>
      <c r="AGB24" s="15"/>
      <c r="AGC24" s="15"/>
      <c r="AGD24" s="15"/>
      <c r="AGE24" s="15"/>
      <c r="AGF24" s="15"/>
      <c r="AGG24" s="15"/>
      <c r="AGH24" s="15"/>
      <c r="AGI24" s="15"/>
      <c r="AGJ24" s="15"/>
      <c r="AGK24" s="15"/>
      <c r="AGL24" s="15"/>
      <c r="AGM24" s="15"/>
      <c r="AGN24" s="15"/>
      <c r="AGO24" s="15"/>
      <c r="AGP24" s="15"/>
      <c r="AGQ24" s="15"/>
      <c r="AGR24" s="15"/>
      <c r="AGS24" s="15"/>
      <c r="AGT24" s="15"/>
      <c r="AGU24" s="15"/>
      <c r="AGV24" s="15"/>
      <c r="AGW24" s="15"/>
      <c r="AGX24" s="15"/>
      <c r="AGY24" s="15"/>
      <c r="AGZ24" s="15"/>
      <c r="AHA24" s="15"/>
      <c r="AHB24" s="15"/>
      <c r="AHC24" s="15"/>
      <c r="AHD24" s="15"/>
      <c r="AHE24" s="15"/>
      <c r="AHF24" s="15"/>
      <c r="AHG24" s="15"/>
      <c r="AHH24" s="15"/>
      <c r="AHI24" s="15"/>
      <c r="AHJ24" s="15"/>
      <c r="AHK24" s="15"/>
      <c r="AHL24" s="15"/>
      <c r="AHM24" s="15"/>
      <c r="AHN24" s="15"/>
      <c r="AHO24" s="15"/>
      <c r="AHP24" s="15"/>
      <c r="AHQ24" s="15"/>
      <c r="AHR24" s="15"/>
      <c r="AHS24" s="15"/>
      <c r="AHT24" s="15"/>
      <c r="AHU24" s="15"/>
      <c r="AHV24" s="15"/>
      <c r="AHW24" s="15"/>
      <c r="AHX24" s="15"/>
      <c r="AHY24" s="15"/>
      <c r="AHZ24" s="15"/>
      <c r="AIA24" s="15"/>
      <c r="AIB24" s="15"/>
      <c r="AIC24" s="15"/>
      <c r="AID24" s="15"/>
      <c r="AIE24" s="15"/>
      <c r="AIF24" s="15"/>
      <c r="AIG24" s="15"/>
      <c r="AIH24" s="15"/>
      <c r="AII24" s="15"/>
      <c r="AIJ24" s="15"/>
      <c r="AIK24" s="15"/>
      <c r="AIL24" s="15"/>
      <c r="AIM24" s="15"/>
      <c r="AIN24" s="15"/>
      <c r="AIO24" s="15"/>
      <c r="AIP24" s="15"/>
      <c r="AIQ24" s="15"/>
      <c r="AIR24" s="15"/>
      <c r="AIS24" s="15"/>
      <c r="AIT24" s="15"/>
      <c r="AIU24" s="15"/>
      <c r="AIV24" s="15"/>
      <c r="AIW24" s="15"/>
      <c r="AIX24" s="15"/>
      <c r="AIY24" s="15"/>
      <c r="AIZ24" s="15"/>
      <c r="AJA24" s="15"/>
      <c r="AJB24" s="15"/>
      <c r="AJC24" s="15"/>
      <c r="AJD24" s="15"/>
      <c r="AJE24" s="15"/>
      <c r="AJF24" s="15"/>
      <c r="AJG24" s="15"/>
      <c r="AJH24" s="15"/>
      <c r="AJI24" s="15"/>
      <c r="AJJ24" s="15"/>
      <c r="AJK24" s="15"/>
      <c r="AJL24" s="15"/>
      <c r="AJM24" s="15"/>
      <c r="AJN24" s="15"/>
      <c r="AJO24" s="15"/>
      <c r="AJP24" s="15"/>
      <c r="AJQ24" s="15"/>
      <c r="AJR24" s="15"/>
      <c r="AJS24" s="15"/>
      <c r="AJT24" s="15"/>
      <c r="AJU24" s="15"/>
      <c r="AJV24" s="15"/>
      <c r="AJW24" s="15"/>
      <c r="AJX24" s="15"/>
      <c r="AJY24" s="15"/>
      <c r="AJZ24" s="15"/>
      <c r="AKA24" s="15"/>
      <c r="AKB24" s="15"/>
      <c r="AKC24" s="15"/>
      <c r="AKD24" s="15"/>
      <c r="AKE24" s="15"/>
      <c r="AKF24" s="15"/>
      <c r="AKG24" s="15"/>
      <c r="AKH24" s="15"/>
      <c r="AKI24" s="15"/>
      <c r="AKJ24" s="15"/>
      <c r="AKK24" s="15"/>
      <c r="AKL24" s="15"/>
      <c r="AKM24" s="15"/>
      <c r="AKN24" s="15"/>
      <c r="AKO24" s="15"/>
      <c r="AKP24" s="15"/>
      <c r="AKQ24" s="15"/>
      <c r="AKR24" s="15"/>
      <c r="AKS24" s="15"/>
      <c r="AKT24" s="15"/>
      <c r="AKU24" s="15"/>
      <c r="AKV24" s="15"/>
      <c r="AKW24" s="15"/>
      <c r="AKX24" s="15"/>
      <c r="AKY24" s="15"/>
      <c r="AKZ24" s="15"/>
      <c r="ALA24" s="15"/>
      <c r="ALB24" s="15"/>
      <c r="ALC24" s="15"/>
      <c r="ALD24" s="15"/>
      <c r="ALE24" s="15"/>
      <c r="ALF24" s="15"/>
      <c r="ALG24" s="15"/>
      <c r="ALH24" s="15"/>
      <c r="ALI24" s="15"/>
      <c r="ALJ24" s="15"/>
      <c r="ALK24" s="15"/>
      <c r="ALL24" s="15"/>
      <c r="ALM24" s="15"/>
      <c r="ALN24" s="15"/>
      <c r="ALO24" s="15"/>
      <c r="ALP24" s="15"/>
      <c r="ALQ24" s="15"/>
      <c r="ALR24" s="15"/>
      <c r="ALS24" s="15"/>
      <c r="ALT24" s="15"/>
      <c r="ALU24" s="15"/>
      <c r="ALV24" s="15"/>
      <c r="ALW24" s="15"/>
      <c r="ALX24" s="15"/>
      <c r="ALY24" s="15"/>
      <c r="ALZ24" s="15"/>
      <c r="AMA24" s="15"/>
      <c r="AMB24" s="15"/>
      <c r="AMC24" s="15"/>
      <c r="AMD24" s="15"/>
      <c r="AME24" s="15"/>
      <c r="AMF24" s="15"/>
      <c r="AMG24" s="15"/>
      <c r="AMH24" s="15"/>
    </row>
    <row r="25" spans="1:1022" customFormat="1" ht="30" customHeight="1" x14ac:dyDescent="0.25">
      <c r="A25" s="48"/>
      <c r="B25" s="49"/>
      <c r="C25" s="49"/>
      <c r="D25" s="49"/>
      <c r="E25" s="48"/>
      <c r="F25" s="50"/>
      <c r="G25" s="48"/>
      <c r="H25" s="76"/>
      <c r="I25" s="76"/>
      <c r="J25" s="65"/>
      <c r="K25" s="50"/>
      <c r="L25" s="50">
        <f>IFERROR(SMALL(L20:L24,COUNTIF(L20:L24,0)+1),0)</f>
        <v>54.8</v>
      </c>
      <c r="M25" s="50">
        <f>IFERROR(SMALL(M20:M22,COUNTIF(M20:M22,0)+1),0)</f>
        <v>0</v>
      </c>
      <c r="N25" s="51"/>
      <c r="O25" s="51"/>
      <c r="P25" s="52"/>
      <c r="Q25" s="52"/>
      <c r="R25" s="50"/>
      <c r="S25" s="53">
        <f>IFERROR((S20+S22+#REF!+S23+S24)/(Q20+Q22+#REF!+Q23+Q24),0)</f>
        <v>0</v>
      </c>
      <c r="T25" s="50">
        <f>IFERROR((SMALL(L25:S25,COUNTIF(L25:S25,0)+1)),0)</f>
        <v>54.8</v>
      </c>
      <c r="U25" s="50">
        <f>U19</f>
        <v>0</v>
      </c>
      <c r="V25" s="54">
        <f>ROUND((T25+(T25*X25)+((T25+(T25*X25))*W25)),2)</f>
        <v>60.28</v>
      </c>
      <c r="W25" s="55">
        <v>0.1</v>
      </c>
      <c r="X25" s="55"/>
      <c r="Y25" s="67">
        <f>IFERROR((SMALL(U25:V25,COUNTIF(U25:V25,0)+1)),0)</f>
        <v>60.28</v>
      </c>
      <c r="Z25" s="67">
        <v>77.5</v>
      </c>
      <c r="AA25" s="68">
        <f>Z25*F19</f>
        <v>4340</v>
      </c>
      <c r="AB25" s="56"/>
      <c r="AC25" s="57"/>
      <c r="AD25" s="29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  <c r="RI25" s="15"/>
      <c r="RJ25" s="15"/>
      <c r="RK25" s="15"/>
      <c r="RL25" s="15"/>
      <c r="RM25" s="15"/>
      <c r="RN25" s="15"/>
      <c r="RO25" s="15"/>
      <c r="RP25" s="15"/>
      <c r="RQ25" s="15"/>
      <c r="RR25" s="15"/>
      <c r="RS25" s="15"/>
      <c r="RT25" s="15"/>
      <c r="RU25" s="15"/>
      <c r="RV25" s="15"/>
      <c r="RW25" s="15"/>
      <c r="RX25" s="15"/>
      <c r="RY25" s="15"/>
      <c r="RZ25" s="15"/>
      <c r="SA25" s="15"/>
      <c r="SB25" s="15"/>
      <c r="SC25" s="15"/>
      <c r="SD25" s="15"/>
      <c r="SE25" s="15"/>
      <c r="SF25" s="15"/>
      <c r="SG25" s="15"/>
      <c r="SH25" s="15"/>
      <c r="SI25" s="15"/>
      <c r="SJ25" s="15"/>
      <c r="SK25" s="15"/>
      <c r="SL25" s="15"/>
      <c r="SM25" s="15"/>
      <c r="SN25" s="15"/>
      <c r="SO25" s="15"/>
      <c r="SP25" s="15"/>
      <c r="SQ25" s="15"/>
      <c r="SR25" s="15"/>
      <c r="SS25" s="15"/>
      <c r="ST25" s="15"/>
      <c r="SU25" s="15"/>
      <c r="SV25" s="15"/>
      <c r="SW25" s="15"/>
      <c r="SX25" s="15"/>
      <c r="SY25" s="15"/>
      <c r="SZ25" s="15"/>
      <c r="TA25" s="15"/>
      <c r="TB25" s="15"/>
      <c r="TC25" s="15"/>
      <c r="TD25" s="15"/>
      <c r="TE25" s="15"/>
      <c r="TF25" s="15"/>
      <c r="TG25" s="15"/>
      <c r="TH25" s="15"/>
      <c r="TI25" s="15"/>
      <c r="TJ25" s="15"/>
      <c r="TK25" s="15"/>
      <c r="TL25" s="15"/>
      <c r="TM25" s="15"/>
      <c r="TN25" s="15"/>
      <c r="TO25" s="15"/>
      <c r="TP25" s="15"/>
      <c r="TQ25" s="15"/>
      <c r="TR25" s="15"/>
      <c r="TS25" s="15"/>
      <c r="TT25" s="15"/>
      <c r="TU25" s="15"/>
      <c r="TV25" s="15"/>
      <c r="TW25" s="15"/>
      <c r="TX25" s="15"/>
      <c r="TY25" s="15"/>
      <c r="TZ25" s="15"/>
      <c r="UA25" s="15"/>
      <c r="UB25" s="15"/>
      <c r="UC25" s="15"/>
      <c r="UD25" s="15"/>
      <c r="UE25" s="15"/>
      <c r="UF25" s="15"/>
      <c r="UG25" s="15"/>
      <c r="UH25" s="15"/>
      <c r="UI25" s="15"/>
      <c r="UJ25" s="15"/>
      <c r="UK25" s="15"/>
      <c r="UL25" s="15"/>
      <c r="UM25" s="15"/>
      <c r="UN25" s="15"/>
      <c r="UO25" s="15"/>
      <c r="UP25" s="15"/>
      <c r="UQ25" s="15"/>
      <c r="UR25" s="15"/>
      <c r="US25" s="15"/>
      <c r="UT25" s="15"/>
      <c r="UU25" s="15"/>
      <c r="UV25" s="15"/>
      <c r="UW25" s="15"/>
      <c r="UX25" s="15"/>
      <c r="UY25" s="15"/>
      <c r="UZ25" s="15"/>
      <c r="VA25" s="15"/>
      <c r="VB25" s="15"/>
      <c r="VC25" s="15"/>
      <c r="VD25" s="15"/>
      <c r="VE25" s="15"/>
      <c r="VF25" s="15"/>
      <c r="VG25" s="15"/>
      <c r="VH25" s="15"/>
      <c r="VI25" s="15"/>
      <c r="VJ25" s="15"/>
      <c r="VK25" s="15"/>
      <c r="VL25" s="15"/>
      <c r="VM25" s="15"/>
      <c r="VN25" s="15"/>
      <c r="VO25" s="15"/>
      <c r="VP25" s="15"/>
      <c r="VQ25" s="15"/>
      <c r="VR25" s="15"/>
      <c r="VS25" s="15"/>
      <c r="VT25" s="15"/>
      <c r="VU25" s="15"/>
      <c r="VV25" s="15"/>
      <c r="VW25" s="15"/>
      <c r="VX25" s="15"/>
      <c r="VY25" s="15"/>
      <c r="VZ25" s="15"/>
      <c r="WA25" s="15"/>
      <c r="WB25" s="15"/>
      <c r="WC25" s="15"/>
      <c r="WD25" s="15"/>
      <c r="WE25" s="15"/>
      <c r="WF25" s="15"/>
      <c r="WG25" s="15"/>
      <c r="WH25" s="15"/>
      <c r="WI25" s="15"/>
      <c r="WJ25" s="15"/>
      <c r="WK25" s="15"/>
      <c r="WL25" s="15"/>
      <c r="WM25" s="15"/>
      <c r="WN25" s="15"/>
      <c r="WO25" s="15"/>
      <c r="WP25" s="15"/>
      <c r="WQ25" s="15"/>
      <c r="WR25" s="15"/>
      <c r="WS25" s="15"/>
      <c r="WT25" s="15"/>
      <c r="WU25" s="15"/>
      <c r="WV25" s="15"/>
      <c r="WW25" s="15"/>
      <c r="WX25" s="15"/>
      <c r="WY25" s="15"/>
      <c r="WZ25" s="15"/>
      <c r="XA25" s="15"/>
      <c r="XB25" s="15"/>
      <c r="XC25" s="15"/>
      <c r="XD25" s="15"/>
      <c r="XE25" s="15"/>
      <c r="XF25" s="15"/>
      <c r="XG25" s="15"/>
      <c r="XH25" s="15"/>
      <c r="XI25" s="15"/>
      <c r="XJ25" s="15"/>
      <c r="XK25" s="15"/>
      <c r="XL25" s="15"/>
      <c r="XM25" s="15"/>
      <c r="XN25" s="15"/>
      <c r="XO25" s="15"/>
      <c r="XP25" s="15"/>
      <c r="XQ25" s="15"/>
      <c r="XR25" s="15"/>
      <c r="XS25" s="15"/>
      <c r="XT25" s="15"/>
      <c r="XU25" s="15"/>
      <c r="XV25" s="15"/>
      <c r="XW25" s="15"/>
      <c r="XX25" s="15"/>
      <c r="XY25" s="15"/>
      <c r="XZ25" s="15"/>
      <c r="YA25" s="15"/>
      <c r="YB25" s="15"/>
      <c r="YC25" s="15"/>
      <c r="YD25" s="15"/>
      <c r="YE25" s="15"/>
      <c r="YF25" s="15"/>
      <c r="YG25" s="15"/>
      <c r="YH25" s="15"/>
      <c r="YI25" s="15"/>
      <c r="YJ25" s="15"/>
      <c r="YK25" s="15"/>
      <c r="YL25" s="15"/>
      <c r="YM25" s="15"/>
      <c r="YN25" s="15"/>
      <c r="YO25" s="15"/>
      <c r="YP25" s="15"/>
      <c r="YQ25" s="15"/>
      <c r="YR25" s="15"/>
      <c r="YS25" s="15"/>
      <c r="YT25" s="15"/>
      <c r="YU25" s="15"/>
      <c r="YV25" s="15"/>
      <c r="YW25" s="15"/>
      <c r="YX25" s="15"/>
      <c r="YY25" s="15"/>
      <c r="YZ25" s="15"/>
      <c r="ZA25" s="15"/>
      <c r="ZB25" s="15"/>
      <c r="ZC25" s="15"/>
      <c r="ZD25" s="15"/>
      <c r="ZE25" s="15"/>
      <c r="ZF25" s="15"/>
      <c r="ZG25" s="15"/>
      <c r="ZH25" s="15"/>
      <c r="ZI25" s="15"/>
      <c r="ZJ25" s="15"/>
      <c r="ZK25" s="15"/>
      <c r="ZL25" s="15"/>
      <c r="ZM25" s="15"/>
      <c r="ZN25" s="15"/>
      <c r="ZO25" s="15"/>
      <c r="ZP25" s="15"/>
      <c r="ZQ25" s="15"/>
      <c r="ZR25" s="15"/>
      <c r="ZS25" s="15"/>
      <c r="ZT25" s="15"/>
      <c r="ZU25" s="15"/>
      <c r="ZV25" s="15"/>
      <c r="ZW25" s="15"/>
      <c r="ZX25" s="15"/>
      <c r="ZY25" s="15"/>
      <c r="ZZ25" s="15"/>
      <c r="AAA25" s="15"/>
      <c r="AAB25" s="15"/>
      <c r="AAC25" s="15"/>
      <c r="AAD25" s="15"/>
      <c r="AAE25" s="15"/>
      <c r="AAF25" s="15"/>
      <c r="AAG25" s="15"/>
      <c r="AAH25" s="15"/>
      <c r="AAI25" s="15"/>
      <c r="AAJ25" s="15"/>
      <c r="AAK25" s="15"/>
      <c r="AAL25" s="15"/>
      <c r="AAM25" s="15"/>
      <c r="AAN25" s="15"/>
      <c r="AAO25" s="15"/>
      <c r="AAP25" s="15"/>
      <c r="AAQ25" s="15"/>
      <c r="AAR25" s="15"/>
      <c r="AAS25" s="15"/>
      <c r="AAT25" s="15"/>
      <c r="AAU25" s="15"/>
      <c r="AAV25" s="15"/>
      <c r="AAW25" s="15"/>
      <c r="AAX25" s="15"/>
      <c r="AAY25" s="15"/>
      <c r="AAZ25" s="15"/>
      <c r="ABA25" s="15"/>
      <c r="ABB25" s="15"/>
      <c r="ABC25" s="15"/>
      <c r="ABD25" s="15"/>
      <c r="ABE25" s="15"/>
      <c r="ABF25" s="15"/>
      <c r="ABG25" s="15"/>
      <c r="ABH25" s="15"/>
      <c r="ABI25" s="15"/>
      <c r="ABJ25" s="15"/>
      <c r="ABK25" s="15"/>
      <c r="ABL25" s="15"/>
      <c r="ABM25" s="15"/>
      <c r="ABN25" s="15"/>
      <c r="ABO25" s="15"/>
      <c r="ABP25" s="15"/>
      <c r="ABQ25" s="15"/>
      <c r="ABR25" s="15"/>
      <c r="ABS25" s="15"/>
      <c r="ABT25" s="15"/>
      <c r="ABU25" s="15"/>
      <c r="ABV25" s="15"/>
      <c r="ABW25" s="15"/>
      <c r="ABX25" s="15"/>
      <c r="ABY25" s="15"/>
      <c r="ABZ25" s="15"/>
      <c r="ACA25" s="15"/>
      <c r="ACB25" s="15"/>
      <c r="ACC25" s="15"/>
      <c r="ACD25" s="15"/>
      <c r="ACE25" s="15"/>
      <c r="ACF25" s="15"/>
      <c r="ACG25" s="15"/>
      <c r="ACH25" s="15"/>
      <c r="ACI25" s="15"/>
      <c r="ACJ25" s="15"/>
      <c r="ACK25" s="15"/>
      <c r="ACL25" s="15"/>
      <c r="ACM25" s="15"/>
      <c r="ACN25" s="15"/>
      <c r="ACO25" s="15"/>
      <c r="ACP25" s="15"/>
      <c r="ACQ25" s="15"/>
      <c r="ACR25" s="15"/>
      <c r="ACS25" s="15"/>
      <c r="ACT25" s="15"/>
      <c r="ACU25" s="15"/>
      <c r="ACV25" s="15"/>
      <c r="ACW25" s="15"/>
      <c r="ACX25" s="15"/>
      <c r="ACY25" s="15"/>
      <c r="ACZ25" s="15"/>
      <c r="ADA25" s="15"/>
      <c r="ADB25" s="15"/>
      <c r="ADC25" s="15"/>
      <c r="ADD25" s="15"/>
      <c r="ADE25" s="15"/>
      <c r="ADF25" s="15"/>
      <c r="ADG25" s="15"/>
      <c r="ADH25" s="15"/>
      <c r="ADI25" s="15"/>
      <c r="ADJ25" s="15"/>
      <c r="ADK25" s="15"/>
      <c r="ADL25" s="15"/>
      <c r="ADM25" s="15"/>
      <c r="ADN25" s="15"/>
      <c r="ADO25" s="15"/>
      <c r="ADP25" s="15"/>
      <c r="ADQ25" s="15"/>
      <c r="ADR25" s="15"/>
      <c r="ADS25" s="15"/>
      <c r="ADT25" s="15"/>
      <c r="ADU25" s="15"/>
      <c r="ADV25" s="15"/>
      <c r="ADW25" s="15"/>
      <c r="ADX25" s="15"/>
      <c r="ADY25" s="15"/>
      <c r="ADZ25" s="15"/>
      <c r="AEA25" s="15"/>
      <c r="AEB25" s="15"/>
      <c r="AEC25" s="15"/>
      <c r="AED25" s="15"/>
      <c r="AEE25" s="15"/>
      <c r="AEF25" s="15"/>
      <c r="AEG25" s="15"/>
      <c r="AEH25" s="15"/>
      <c r="AEI25" s="15"/>
      <c r="AEJ25" s="15"/>
      <c r="AEK25" s="15"/>
      <c r="AEL25" s="15"/>
      <c r="AEM25" s="15"/>
      <c r="AEN25" s="15"/>
      <c r="AEO25" s="15"/>
      <c r="AEP25" s="15"/>
      <c r="AEQ25" s="15"/>
      <c r="AER25" s="15"/>
      <c r="AES25" s="15"/>
      <c r="AET25" s="15"/>
      <c r="AEU25" s="15"/>
      <c r="AEV25" s="15"/>
      <c r="AEW25" s="15"/>
      <c r="AEX25" s="15"/>
      <c r="AEY25" s="15"/>
      <c r="AEZ25" s="15"/>
      <c r="AFA25" s="15"/>
      <c r="AFB25" s="15"/>
      <c r="AFC25" s="15"/>
      <c r="AFD25" s="15"/>
      <c r="AFE25" s="15"/>
      <c r="AFF25" s="15"/>
      <c r="AFG25" s="15"/>
      <c r="AFH25" s="15"/>
      <c r="AFI25" s="15"/>
      <c r="AFJ25" s="15"/>
      <c r="AFK25" s="15"/>
      <c r="AFL25" s="15"/>
      <c r="AFM25" s="15"/>
      <c r="AFN25" s="15"/>
      <c r="AFO25" s="15"/>
      <c r="AFP25" s="15"/>
      <c r="AFQ25" s="15"/>
      <c r="AFR25" s="15"/>
      <c r="AFS25" s="15"/>
      <c r="AFT25" s="15"/>
      <c r="AFU25" s="15"/>
      <c r="AFV25" s="15"/>
      <c r="AFW25" s="15"/>
      <c r="AFX25" s="15"/>
      <c r="AFY25" s="15"/>
      <c r="AFZ25" s="15"/>
      <c r="AGA25" s="15"/>
      <c r="AGB25" s="15"/>
      <c r="AGC25" s="15"/>
      <c r="AGD25" s="15"/>
      <c r="AGE25" s="15"/>
      <c r="AGF25" s="15"/>
      <c r="AGG25" s="15"/>
      <c r="AGH25" s="15"/>
      <c r="AGI25" s="15"/>
      <c r="AGJ25" s="15"/>
      <c r="AGK25" s="15"/>
      <c r="AGL25" s="15"/>
      <c r="AGM25" s="15"/>
      <c r="AGN25" s="15"/>
      <c r="AGO25" s="15"/>
      <c r="AGP25" s="15"/>
      <c r="AGQ25" s="15"/>
      <c r="AGR25" s="15"/>
      <c r="AGS25" s="15"/>
      <c r="AGT25" s="15"/>
      <c r="AGU25" s="15"/>
      <c r="AGV25" s="15"/>
      <c r="AGW25" s="15"/>
      <c r="AGX25" s="15"/>
      <c r="AGY25" s="15"/>
      <c r="AGZ25" s="15"/>
      <c r="AHA25" s="15"/>
      <c r="AHB25" s="15"/>
      <c r="AHC25" s="15"/>
      <c r="AHD25" s="15"/>
      <c r="AHE25" s="15"/>
      <c r="AHF25" s="15"/>
      <c r="AHG25" s="15"/>
      <c r="AHH25" s="15"/>
      <c r="AHI25" s="15"/>
      <c r="AHJ25" s="15"/>
      <c r="AHK25" s="15"/>
      <c r="AHL25" s="15"/>
      <c r="AHM25" s="15"/>
      <c r="AHN25" s="15"/>
      <c r="AHO25" s="15"/>
      <c r="AHP25" s="15"/>
      <c r="AHQ25" s="15"/>
      <c r="AHR25" s="15"/>
      <c r="AHS25" s="15"/>
      <c r="AHT25" s="15"/>
      <c r="AHU25" s="15"/>
      <c r="AHV25" s="15"/>
      <c r="AHW25" s="15"/>
      <c r="AHX25" s="15"/>
      <c r="AHY25" s="15"/>
      <c r="AHZ25" s="15"/>
      <c r="AIA25" s="15"/>
      <c r="AIB25" s="15"/>
      <c r="AIC25" s="15"/>
      <c r="AID25" s="15"/>
      <c r="AIE25" s="15"/>
      <c r="AIF25" s="15"/>
      <c r="AIG25" s="15"/>
      <c r="AIH25" s="15"/>
      <c r="AII25" s="15"/>
      <c r="AIJ25" s="15"/>
      <c r="AIK25" s="15"/>
      <c r="AIL25" s="15"/>
      <c r="AIM25" s="15"/>
      <c r="AIN25" s="15"/>
      <c r="AIO25" s="15"/>
      <c r="AIP25" s="15"/>
      <c r="AIQ25" s="15"/>
      <c r="AIR25" s="15"/>
      <c r="AIS25" s="15"/>
      <c r="AIT25" s="15"/>
      <c r="AIU25" s="15"/>
      <c r="AIV25" s="15"/>
      <c r="AIW25" s="15"/>
      <c r="AIX25" s="15"/>
      <c r="AIY25" s="15"/>
      <c r="AIZ25" s="15"/>
      <c r="AJA25" s="15"/>
      <c r="AJB25" s="15"/>
      <c r="AJC25" s="15"/>
      <c r="AJD25" s="15"/>
      <c r="AJE25" s="15"/>
      <c r="AJF25" s="15"/>
      <c r="AJG25" s="15"/>
      <c r="AJH25" s="15"/>
      <c r="AJI25" s="15"/>
      <c r="AJJ25" s="15"/>
      <c r="AJK25" s="15"/>
      <c r="AJL25" s="15"/>
      <c r="AJM25" s="15"/>
      <c r="AJN25" s="15"/>
      <c r="AJO25" s="15"/>
      <c r="AJP25" s="15"/>
      <c r="AJQ25" s="15"/>
      <c r="AJR25" s="15"/>
      <c r="AJS25" s="15"/>
      <c r="AJT25" s="15"/>
      <c r="AJU25" s="15"/>
      <c r="AJV25" s="15"/>
      <c r="AJW25" s="15"/>
      <c r="AJX25" s="15"/>
      <c r="AJY25" s="15"/>
      <c r="AJZ25" s="15"/>
      <c r="AKA25" s="15"/>
      <c r="AKB25" s="15"/>
      <c r="AKC25" s="15"/>
      <c r="AKD25" s="15"/>
      <c r="AKE25" s="15"/>
      <c r="AKF25" s="15"/>
      <c r="AKG25" s="15"/>
      <c r="AKH25" s="15"/>
      <c r="AKI25" s="15"/>
      <c r="AKJ25" s="15"/>
      <c r="AKK25" s="15"/>
      <c r="AKL25" s="15"/>
      <c r="AKM25" s="15"/>
      <c r="AKN25" s="15"/>
      <c r="AKO25" s="15"/>
      <c r="AKP25" s="15"/>
      <c r="AKQ25" s="15"/>
      <c r="AKR25" s="15"/>
      <c r="AKS25" s="15"/>
      <c r="AKT25" s="15"/>
      <c r="AKU25" s="15"/>
      <c r="AKV25" s="15"/>
      <c r="AKW25" s="15"/>
      <c r="AKX25" s="15"/>
      <c r="AKY25" s="15"/>
      <c r="AKZ25" s="15"/>
      <c r="ALA25" s="15"/>
      <c r="ALB25" s="15"/>
      <c r="ALC25" s="15"/>
      <c r="ALD25" s="15"/>
      <c r="ALE25" s="15"/>
      <c r="ALF25" s="15"/>
      <c r="ALG25" s="15"/>
      <c r="ALH25" s="15"/>
      <c r="ALI25" s="15"/>
      <c r="ALJ25" s="15"/>
      <c r="ALK25" s="15"/>
      <c r="ALL25" s="15"/>
      <c r="ALM25" s="15"/>
      <c r="ALN25" s="15"/>
      <c r="ALO25" s="15"/>
      <c r="ALP25" s="15"/>
      <c r="ALQ25" s="15"/>
      <c r="ALR25" s="15"/>
      <c r="ALS25" s="15"/>
      <c r="ALT25" s="15"/>
      <c r="ALU25" s="15"/>
      <c r="ALV25" s="15"/>
      <c r="ALW25" s="15"/>
      <c r="ALX25" s="15"/>
      <c r="ALY25" s="15"/>
      <c r="ALZ25" s="15"/>
      <c r="AMA25" s="15"/>
      <c r="AMB25" s="15"/>
      <c r="AMC25" s="15"/>
      <c r="AMD25" s="15"/>
      <c r="AME25" s="15"/>
      <c r="AMF25" s="15"/>
      <c r="AMG25" s="15"/>
      <c r="AMH25" s="15"/>
    </row>
    <row r="26" spans="1:1022" customFormat="1" ht="46.5" customHeight="1" x14ac:dyDescent="0.25">
      <c r="A26" s="82">
        <v>4</v>
      </c>
      <c r="B26" s="91" t="s">
        <v>43</v>
      </c>
      <c r="C26" s="91" t="s">
        <v>45</v>
      </c>
      <c r="D26" s="91" t="s">
        <v>30</v>
      </c>
      <c r="E26" s="82" t="s">
        <v>25</v>
      </c>
      <c r="F26" s="81">
        <v>28</v>
      </c>
      <c r="G26" s="82">
        <v>1</v>
      </c>
      <c r="H26" s="60" t="s">
        <v>0</v>
      </c>
      <c r="I26" s="60" t="s">
        <v>1</v>
      </c>
      <c r="J26" s="23" t="s">
        <v>2</v>
      </c>
      <c r="K26" s="24" t="s">
        <v>3</v>
      </c>
      <c r="L26" s="25" t="s">
        <v>26</v>
      </c>
      <c r="M26" s="26" t="s">
        <v>27</v>
      </c>
      <c r="N26" s="27" t="s">
        <v>4</v>
      </c>
      <c r="O26" s="23" t="s">
        <v>1</v>
      </c>
      <c r="P26" s="28" t="s">
        <v>3</v>
      </c>
      <c r="Q26" s="24" t="s">
        <v>5</v>
      </c>
      <c r="R26" s="24" t="s">
        <v>28</v>
      </c>
      <c r="S26" s="25" t="s">
        <v>6</v>
      </c>
      <c r="T26" s="74"/>
      <c r="U26" s="83"/>
      <c r="V26" s="74"/>
      <c r="W26" s="84"/>
      <c r="X26" s="84"/>
      <c r="Y26" s="73"/>
      <c r="Z26" s="73"/>
      <c r="AA26" s="93"/>
      <c r="AB26" s="29"/>
      <c r="AC26" s="29"/>
      <c r="AD26" s="29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  <c r="RI26" s="15"/>
      <c r="RJ26" s="15"/>
      <c r="RK26" s="15"/>
      <c r="RL26" s="15"/>
      <c r="RM26" s="15"/>
      <c r="RN26" s="15"/>
      <c r="RO26" s="15"/>
      <c r="RP26" s="15"/>
      <c r="RQ26" s="15"/>
      <c r="RR26" s="15"/>
      <c r="RS26" s="15"/>
      <c r="RT26" s="15"/>
      <c r="RU26" s="15"/>
      <c r="RV26" s="15"/>
      <c r="RW26" s="15"/>
      <c r="RX26" s="15"/>
      <c r="RY26" s="15"/>
      <c r="RZ26" s="15"/>
      <c r="SA26" s="15"/>
      <c r="SB26" s="15"/>
      <c r="SC26" s="15"/>
      <c r="SD26" s="15"/>
      <c r="SE26" s="15"/>
      <c r="SF26" s="15"/>
      <c r="SG26" s="15"/>
      <c r="SH26" s="15"/>
      <c r="SI26" s="15"/>
      <c r="SJ26" s="15"/>
      <c r="SK26" s="15"/>
      <c r="SL26" s="15"/>
      <c r="SM26" s="15"/>
      <c r="SN26" s="15"/>
      <c r="SO26" s="15"/>
      <c r="SP26" s="15"/>
      <c r="SQ26" s="15"/>
      <c r="SR26" s="15"/>
      <c r="SS26" s="15"/>
      <c r="ST26" s="15"/>
      <c r="SU26" s="15"/>
      <c r="SV26" s="15"/>
      <c r="SW26" s="15"/>
      <c r="SX26" s="15"/>
      <c r="SY26" s="15"/>
      <c r="SZ26" s="15"/>
      <c r="TA26" s="15"/>
      <c r="TB26" s="15"/>
      <c r="TC26" s="15"/>
      <c r="TD26" s="15"/>
      <c r="TE26" s="15"/>
      <c r="TF26" s="15"/>
      <c r="TG26" s="15"/>
      <c r="TH26" s="15"/>
      <c r="TI26" s="15"/>
      <c r="TJ26" s="15"/>
      <c r="TK26" s="15"/>
      <c r="TL26" s="15"/>
      <c r="TM26" s="15"/>
      <c r="TN26" s="15"/>
      <c r="TO26" s="15"/>
      <c r="TP26" s="15"/>
      <c r="TQ26" s="15"/>
      <c r="TR26" s="15"/>
      <c r="TS26" s="15"/>
      <c r="TT26" s="15"/>
      <c r="TU26" s="15"/>
      <c r="TV26" s="15"/>
      <c r="TW26" s="15"/>
      <c r="TX26" s="15"/>
      <c r="TY26" s="15"/>
      <c r="TZ26" s="15"/>
      <c r="UA26" s="15"/>
      <c r="UB26" s="15"/>
      <c r="UC26" s="15"/>
      <c r="UD26" s="15"/>
      <c r="UE26" s="15"/>
      <c r="UF26" s="15"/>
      <c r="UG26" s="15"/>
      <c r="UH26" s="15"/>
      <c r="UI26" s="15"/>
      <c r="UJ26" s="15"/>
      <c r="UK26" s="15"/>
      <c r="UL26" s="15"/>
      <c r="UM26" s="15"/>
      <c r="UN26" s="15"/>
      <c r="UO26" s="15"/>
      <c r="UP26" s="15"/>
      <c r="UQ26" s="15"/>
      <c r="UR26" s="15"/>
      <c r="US26" s="15"/>
      <c r="UT26" s="15"/>
      <c r="UU26" s="15"/>
      <c r="UV26" s="15"/>
      <c r="UW26" s="15"/>
      <c r="UX26" s="15"/>
      <c r="UY26" s="15"/>
      <c r="UZ26" s="15"/>
      <c r="VA26" s="15"/>
      <c r="VB26" s="15"/>
      <c r="VC26" s="15"/>
      <c r="VD26" s="15"/>
      <c r="VE26" s="15"/>
      <c r="VF26" s="15"/>
      <c r="VG26" s="15"/>
      <c r="VH26" s="15"/>
      <c r="VI26" s="15"/>
      <c r="VJ26" s="15"/>
      <c r="VK26" s="15"/>
      <c r="VL26" s="15"/>
      <c r="VM26" s="15"/>
      <c r="VN26" s="15"/>
      <c r="VO26" s="15"/>
      <c r="VP26" s="15"/>
      <c r="VQ26" s="15"/>
      <c r="VR26" s="15"/>
      <c r="VS26" s="15"/>
      <c r="VT26" s="15"/>
      <c r="VU26" s="15"/>
      <c r="VV26" s="15"/>
      <c r="VW26" s="15"/>
      <c r="VX26" s="15"/>
      <c r="VY26" s="15"/>
      <c r="VZ26" s="15"/>
      <c r="WA26" s="15"/>
      <c r="WB26" s="15"/>
      <c r="WC26" s="15"/>
      <c r="WD26" s="15"/>
      <c r="WE26" s="15"/>
      <c r="WF26" s="15"/>
      <c r="WG26" s="15"/>
      <c r="WH26" s="15"/>
      <c r="WI26" s="15"/>
      <c r="WJ26" s="15"/>
      <c r="WK26" s="15"/>
      <c r="WL26" s="15"/>
      <c r="WM26" s="15"/>
      <c r="WN26" s="15"/>
      <c r="WO26" s="15"/>
      <c r="WP26" s="15"/>
      <c r="WQ26" s="15"/>
      <c r="WR26" s="15"/>
      <c r="WS26" s="15"/>
      <c r="WT26" s="15"/>
      <c r="WU26" s="15"/>
      <c r="WV26" s="15"/>
      <c r="WW26" s="15"/>
      <c r="WX26" s="15"/>
      <c r="WY26" s="15"/>
      <c r="WZ26" s="15"/>
      <c r="XA26" s="15"/>
      <c r="XB26" s="15"/>
      <c r="XC26" s="15"/>
      <c r="XD26" s="15"/>
      <c r="XE26" s="15"/>
      <c r="XF26" s="15"/>
      <c r="XG26" s="15"/>
      <c r="XH26" s="15"/>
      <c r="XI26" s="15"/>
      <c r="XJ26" s="15"/>
      <c r="XK26" s="15"/>
      <c r="XL26" s="15"/>
      <c r="XM26" s="15"/>
      <c r="XN26" s="15"/>
      <c r="XO26" s="15"/>
      <c r="XP26" s="15"/>
      <c r="XQ26" s="15"/>
      <c r="XR26" s="15"/>
      <c r="XS26" s="15"/>
      <c r="XT26" s="15"/>
      <c r="XU26" s="15"/>
      <c r="XV26" s="15"/>
      <c r="XW26" s="15"/>
      <c r="XX26" s="15"/>
      <c r="XY26" s="15"/>
      <c r="XZ26" s="15"/>
      <c r="YA26" s="15"/>
      <c r="YB26" s="15"/>
      <c r="YC26" s="15"/>
      <c r="YD26" s="15"/>
      <c r="YE26" s="15"/>
      <c r="YF26" s="15"/>
      <c r="YG26" s="15"/>
      <c r="YH26" s="15"/>
      <c r="YI26" s="15"/>
      <c r="YJ26" s="15"/>
      <c r="YK26" s="15"/>
      <c r="YL26" s="15"/>
      <c r="YM26" s="15"/>
      <c r="YN26" s="15"/>
      <c r="YO26" s="15"/>
      <c r="YP26" s="15"/>
      <c r="YQ26" s="15"/>
      <c r="YR26" s="15"/>
      <c r="YS26" s="15"/>
      <c r="YT26" s="15"/>
      <c r="YU26" s="15"/>
      <c r="YV26" s="15"/>
      <c r="YW26" s="15"/>
      <c r="YX26" s="15"/>
      <c r="YY26" s="15"/>
      <c r="YZ26" s="15"/>
      <c r="ZA26" s="15"/>
      <c r="ZB26" s="15"/>
      <c r="ZC26" s="15"/>
      <c r="ZD26" s="15"/>
      <c r="ZE26" s="15"/>
      <c r="ZF26" s="15"/>
      <c r="ZG26" s="15"/>
      <c r="ZH26" s="15"/>
      <c r="ZI26" s="15"/>
      <c r="ZJ26" s="15"/>
      <c r="ZK26" s="15"/>
      <c r="ZL26" s="15"/>
      <c r="ZM26" s="15"/>
      <c r="ZN26" s="15"/>
      <c r="ZO26" s="15"/>
      <c r="ZP26" s="15"/>
      <c r="ZQ26" s="15"/>
      <c r="ZR26" s="15"/>
      <c r="ZS26" s="15"/>
      <c r="ZT26" s="15"/>
      <c r="ZU26" s="15"/>
      <c r="ZV26" s="15"/>
      <c r="ZW26" s="15"/>
      <c r="ZX26" s="15"/>
      <c r="ZY26" s="15"/>
      <c r="ZZ26" s="15"/>
      <c r="AAA26" s="15"/>
      <c r="AAB26" s="15"/>
      <c r="AAC26" s="15"/>
      <c r="AAD26" s="15"/>
      <c r="AAE26" s="15"/>
      <c r="AAF26" s="15"/>
      <c r="AAG26" s="15"/>
      <c r="AAH26" s="15"/>
      <c r="AAI26" s="15"/>
      <c r="AAJ26" s="15"/>
      <c r="AAK26" s="15"/>
      <c r="AAL26" s="15"/>
      <c r="AAM26" s="15"/>
      <c r="AAN26" s="15"/>
      <c r="AAO26" s="15"/>
      <c r="AAP26" s="15"/>
      <c r="AAQ26" s="15"/>
      <c r="AAR26" s="15"/>
      <c r="AAS26" s="15"/>
      <c r="AAT26" s="15"/>
      <c r="AAU26" s="15"/>
      <c r="AAV26" s="15"/>
      <c r="AAW26" s="15"/>
      <c r="AAX26" s="15"/>
      <c r="AAY26" s="15"/>
      <c r="AAZ26" s="15"/>
      <c r="ABA26" s="15"/>
      <c r="ABB26" s="15"/>
      <c r="ABC26" s="15"/>
      <c r="ABD26" s="15"/>
      <c r="ABE26" s="15"/>
      <c r="ABF26" s="15"/>
      <c r="ABG26" s="15"/>
      <c r="ABH26" s="15"/>
      <c r="ABI26" s="15"/>
      <c r="ABJ26" s="15"/>
      <c r="ABK26" s="15"/>
      <c r="ABL26" s="15"/>
      <c r="ABM26" s="15"/>
      <c r="ABN26" s="15"/>
      <c r="ABO26" s="15"/>
      <c r="ABP26" s="15"/>
      <c r="ABQ26" s="15"/>
      <c r="ABR26" s="15"/>
      <c r="ABS26" s="15"/>
      <c r="ABT26" s="15"/>
      <c r="ABU26" s="15"/>
      <c r="ABV26" s="15"/>
      <c r="ABW26" s="15"/>
      <c r="ABX26" s="15"/>
      <c r="ABY26" s="15"/>
      <c r="ABZ26" s="15"/>
      <c r="ACA26" s="15"/>
      <c r="ACB26" s="15"/>
      <c r="ACC26" s="15"/>
      <c r="ACD26" s="15"/>
      <c r="ACE26" s="15"/>
      <c r="ACF26" s="15"/>
      <c r="ACG26" s="15"/>
      <c r="ACH26" s="15"/>
      <c r="ACI26" s="15"/>
      <c r="ACJ26" s="15"/>
      <c r="ACK26" s="15"/>
      <c r="ACL26" s="15"/>
      <c r="ACM26" s="15"/>
      <c r="ACN26" s="15"/>
      <c r="ACO26" s="15"/>
      <c r="ACP26" s="15"/>
      <c r="ACQ26" s="15"/>
      <c r="ACR26" s="15"/>
      <c r="ACS26" s="15"/>
      <c r="ACT26" s="15"/>
      <c r="ACU26" s="15"/>
      <c r="ACV26" s="15"/>
      <c r="ACW26" s="15"/>
      <c r="ACX26" s="15"/>
      <c r="ACY26" s="15"/>
      <c r="ACZ26" s="15"/>
      <c r="ADA26" s="15"/>
      <c r="ADB26" s="15"/>
      <c r="ADC26" s="15"/>
      <c r="ADD26" s="15"/>
      <c r="ADE26" s="15"/>
      <c r="ADF26" s="15"/>
      <c r="ADG26" s="15"/>
      <c r="ADH26" s="15"/>
      <c r="ADI26" s="15"/>
      <c r="ADJ26" s="15"/>
      <c r="ADK26" s="15"/>
      <c r="ADL26" s="15"/>
      <c r="ADM26" s="15"/>
      <c r="ADN26" s="15"/>
      <c r="ADO26" s="15"/>
      <c r="ADP26" s="15"/>
      <c r="ADQ26" s="15"/>
      <c r="ADR26" s="15"/>
      <c r="ADS26" s="15"/>
      <c r="ADT26" s="15"/>
      <c r="ADU26" s="15"/>
      <c r="ADV26" s="15"/>
      <c r="ADW26" s="15"/>
      <c r="ADX26" s="15"/>
      <c r="ADY26" s="15"/>
      <c r="ADZ26" s="15"/>
      <c r="AEA26" s="15"/>
      <c r="AEB26" s="15"/>
      <c r="AEC26" s="15"/>
      <c r="AED26" s="15"/>
      <c r="AEE26" s="15"/>
      <c r="AEF26" s="15"/>
      <c r="AEG26" s="15"/>
      <c r="AEH26" s="15"/>
      <c r="AEI26" s="15"/>
      <c r="AEJ26" s="15"/>
      <c r="AEK26" s="15"/>
      <c r="AEL26" s="15"/>
      <c r="AEM26" s="15"/>
      <c r="AEN26" s="15"/>
      <c r="AEO26" s="15"/>
      <c r="AEP26" s="15"/>
      <c r="AEQ26" s="15"/>
      <c r="AER26" s="15"/>
      <c r="AES26" s="15"/>
      <c r="AET26" s="15"/>
      <c r="AEU26" s="15"/>
      <c r="AEV26" s="15"/>
      <c r="AEW26" s="15"/>
      <c r="AEX26" s="15"/>
      <c r="AEY26" s="15"/>
      <c r="AEZ26" s="15"/>
      <c r="AFA26" s="15"/>
      <c r="AFB26" s="15"/>
      <c r="AFC26" s="15"/>
      <c r="AFD26" s="15"/>
      <c r="AFE26" s="15"/>
      <c r="AFF26" s="15"/>
      <c r="AFG26" s="15"/>
      <c r="AFH26" s="15"/>
      <c r="AFI26" s="15"/>
      <c r="AFJ26" s="15"/>
      <c r="AFK26" s="15"/>
      <c r="AFL26" s="15"/>
      <c r="AFM26" s="15"/>
      <c r="AFN26" s="15"/>
      <c r="AFO26" s="15"/>
      <c r="AFP26" s="15"/>
      <c r="AFQ26" s="15"/>
      <c r="AFR26" s="15"/>
      <c r="AFS26" s="15"/>
      <c r="AFT26" s="15"/>
      <c r="AFU26" s="15"/>
      <c r="AFV26" s="15"/>
      <c r="AFW26" s="15"/>
      <c r="AFX26" s="15"/>
      <c r="AFY26" s="15"/>
      <c r="AFZ26" s="15"/>
      <c r="AGA26" s="15"/>
      <c r="AGB26" s="15"/>
      <c r="AGC26" s="15"/>
      <c r="AGD26" s="15"/>
      <c r="AGE26" s="15"/>
      <c r="AGF26" s="15"/>
      <c r="AGG26" s="15"/>
      <c r="AGH26" s="15"/>
      <c r="AGI26" s="15"/>
      <c r="AGJ26" s="15"/>
      <c r="AGK26" s="15"/>
      <c r="AGL26" s="15"/>
      <c r="AGM26" s="15"/>
      <c r="AGN26" s="15"/>
      <c r="AGO26" s="15"/>
      <c r="AGP26" s="15"/>
      <c r="AGQ26" s="15"/>
      <c r="AGR26" s="15"/>
      <c r="AGS26" s="15"/>
      <c r="AGT26" s="15"/>
      <c r="AGU26" s="15"/>
      <c r="AGV26" s="15"/>
      <c r="AGW26" s="15"/>
      <c r="AGX26" s="15"/>
      <c r="AGY26" s="15"/>
      <c r="AGZ26" s="15"/>
      <c r="AHA26" s="15"/>
      <c r="AHB26" s="15"/>
      <c r="AHC26" s="15"/>
      <c r="AHD26" s="15"/>
      <c r="AHE26" s="15"/>
      <c r="AHF26" s="15"/>
      <c r="AHG26" s="15"/>
      <c r="AHH26" s="15"/>
      <c r="AHI26" s="15"/>
      <c r="AHJ26" s="15"/>
      <c r="AHK26" s="15"/>
      <c r="AHL26" s="15"/>
      <c r="AHM26" s="15"/>
      <c r="AHN26" s="15"/>
      <c r="AHO26" s="15"/>
      <c r="AHP26" s="15"/>
      <c r="AHQ26" s="15"/>
      <c r="AHR26" s="15"/>
      <c r="AHS26" s="15"/>
      <c r="AHT26" s="15"/>
      <c r="AHU26" s="15"/>
      <c r="AHV26" s="15"/>
      <c r="AHW26" s="15"/>
      <c r="AHX26" s="15"/>
      <c r="AHY26" s="15"/>
      <c r="AHZ26" s="15"/>
      <c r="AIA26" s="15"/>
      <c r="AIB26" s="15"/>
      <c r="AIC26" s="15"/>
      <c r="AID26" s="15"/>
      <c r="AIE26" s="15"/>
      <c r="AIF26" s="15"/>
      <c r="AIG26" s="15"/>
      <c r="AIH26" s="15"/>
      <c r="AII26" s="15"/>
      <c r="AIJ26" s="15"/>
      <c r="AIK26" s="15"/>
      <c r="AIL26" s="15"/>
      <c r="AIM26" s="15"/>
      <c r="AIN26" s="15"/>
      <c r="AIO26" s="15"/>
      <c r="AIP26" s="15"/>
      <c r="AIQ26" s="15"/>
      <c r="AIR26" s="15"/>
      <c r="AIS26" s="15"/>
      <c r="AIT26" s="15"/>
      <c r="AIU26" s="15"/>
      <c r="AIV26" s="15"/>
      <c r="AIW26" s="15"/>
      <c r="AIX26" s="15"/>
      <c r="AIY26" s="15"/>
      <c r="AIZ26" s="15"/>
      <c r="AJA26" s="15"/>
      <c r="AJB26" s="15"/>
      <c r="AJC26" s="15"/>
      <c r="AJD26" s="15"/>
      <c r="AJE26" s="15"/>
      <c r="AJF26" s="15"/>
      <c r="AJG26" s="15"/>
      <c r="AJH26" s="15"/>
      <c r="AJI26" s="15"/>
      <c r="AJJ26" s="15"/>
      <c r="AJK26" s="15"/>
      <c r="AJL26" s="15"/>
      <c r="AJM26" s="15"/>
      <c r="AJN26" s="15"/>
      <c r="AJO26" s="15"/>
      <c r="AJP26" s="15"/>
      <c r="AJQ26" s="15"/>
      <c r="AJR26" s="15"/>
      <c r="AJS26" s="15"/>
      <c r="AJT26" s="15"/>
      <c r="AJU26" s="15"/>
      <c r="AJV26" s="15"/>
      <c r="AJW26" s="15"/>
      <c r="AJX26" s="15"/>
      <c r="AJY26" s="15"/>
      <c r="AJZ26" s="15"/>
      <c r="AKA26" s="15"/>
      <c r="AKB26" s="15"/>
      <c r="AKC26" s="15"/>
      <c r="AKD26" s="15"/>
      <c r="AKE26" s="15"/>
      <c r="AKF26" s="15"/>
      <c r="AKG26" s="15"/>
      <c r="AKH26" s="15"/>
      <c r="AKI26" s="15"/>
      <c r="AKJ26" s="15"/>
      <c r="AKK26" s="15"/>
      <c r="AKL26" s="15"/>
      <c r="AKM26" s="15"/>
      <c r="AKN26" s="15"/>
      <c r="AKO26" s="15"/>
      <c r="AKP26" s="15"/>
      <c r="AKQ26" s="15"/>
      <c r="AKR26" s="15"/>
      <c r="AKS26" s="15"/>
      <c r="AKT26" s="15"/>
      <c r="AKU26" s="15"/>
      <c r="AKV26" s="15"/>
      <c r="AKW26" s="15"/>
      <c r="AKX26" s="15"/>
      <c r="AKY26" s="15"/>
      <c r="AKZ26" s="15"/>
      <c r="ALA26" s="15"/>
      <c r="ALB26" s="15"/>
      <c r="ALC26" s="15"/>
      <c r="ALD26" s="15"/>
      <c r="ALE26" s="15"/>
      <c r="ALF26" s="15"/>
      <c r="ALG26" s="15"/>
      <c r="ALH26" s="15"/>
      <c r="ALI26" s="15"/>
      <c r="ALJ26" s="15"/>
      <c r="ALK26" s="15"/>
      <c r="ALL26" s="15"/>
      <c r="ALM26" s="15"/>
      <c r="ALN26" s="15"/>
      <c r="ALO26" s="15"/>
      <c r="ALP26" s="15"/>
      <c r="ALQ26" s="15"/>
      <c r="ALR26" s="15"/>
      <c r="ALS26" s="15"/>
      <c r="ALT26" s="15"/>
      <c r="ALU26" s="15"/>
      <c r="ALV26" s="15"/>
      <c r="ALW26" s="15"/>
      <c r="ALX26" s="15"/>
      <c r="ALY26" s="15"/>
      <c r="ALZ26" s="15"/>
      <c r="AMA26" s="15"/>
      <c r="AMB26" s="15"/>
      <c r="AMC26" s="15"/>
      <c r="AMD26" s="15"/>
      <c r="AME26" s="15"/>
      <c r="AMF26" s="15"/>
      <c r="AMG26" s="15"/>
      <c r="AMH26" s="15"/>
    </row>
    <row r="27" spans="1:1022" customFormat="1" ht="30" customHeight="1" x14ac:dyDescent="0.25">
      <c r="A27" s="82"/>
      <c r="B27" s="91"/>
      <c r="C27" s="91"/>
      <c r="D27" s="91"/>
      <c r="E27" s="82"/>
      <c r="F27" s="81"/>
      <c r="G27" s="82"/>
      <c r="H27" s="61" t="s">
        <v>51</v>
      </c>
      <c r="I27" s="38" t="s">
        <v>52</v>
      </c>
      <c r="J27" s="30"/>
      <c r="K27" s="31">
        <v>45.57</v>
      </c>
      <c r="L27" s="32">
        <f>ROUND((K27-(K27*10/110)),2)</f>
        <v>41.43</v>
      </c>
      <c r="M27" s="33">
        <v>0</v>
      </c>
      <c r="N27" s="34"/>
      <c r="O27" s="35"/>
      <c r="P27" s="36"/>
      <c r="Q27" s="36"/>
      <c r="R27" s="66">
        <f>ROUND((P27-(P27*10/110)),2)</f>
        <v>0</v>
      </c>
      <c r="S27" s="22">
        <f>Q27*R27</f>
        <v>0</v>
      </c>
      <c r="T27" s="74"/>
      <c r="U27" s="83"/>
      <c r="V27" s="74"/>
      <c r="W27" s="84"/>
      <c r="X27" s="84"/>
      <c r="Y27" s="73"/>
      <c r="Z27" s="94"/>
      <c r="AA27" s="93"/>
      <c r="AB27" s="29"/>
      <c r="AC27" s="29"/>
      <c r="AD27" s="29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  <c r="RI27" s="15"/>
      <c r="RJ27" s="15"/>
      <c r="RK27" s="15"/>
      <c r="RL27" s="15"/>
      <c r="RM27" s="15"/>
      <c r="RN27" s="15"/>
      <c r="RO27" s="15"/>
      <c r="RP27" s="15"/>
      <c r="RQ27" s="15"/>
      <c r="RR27" s="15"/>
      <c r="RS27" s="15"/>
      <c r="RT27" s="15"/>
      <c r="RU27" s="15"/>
      <c r="RV27" s="15"/>
      <c r="RW27" s="15"/>
      <c r="RX27" s="15"/>
      <c r="RY27" s="15"/>
      <c r="RZ27" s="15"/>
      <c r="SA27" s="15"/>
      <c r="SB27" s="15"/>
      <c r="SC27" s="15"/>
      <c r="SD27" s="15"/>
      <c r="SE27" s="15"/>
      <c r="SF27" s="15"/>
      <c r="SG27" s="15"/>
      <c r="SH27" s="15"/>
      <c r="SI27" s="15"/>
      <c r="SJ27" s="15"/>
      <c r="SK27" s="15"/>
      <c r="SL27" s="15"/>
      <c r="SM27" s="15"/>
      <c r="SN27" s="15"/>
      <c r="SO27" s="15"/>
      <c r="SP27" s="15"/>
      <c r="SQ27" s="15"/>
      <c r="SR27" s="15"/>
      <c r="SS27" s="15"/>
      <c r="ST27" s="15"/>
      <c r="SU27" s="15"/>
      <c r="SV27" s="15"/>
      <c r="SW27" s="15"/>
      <c r="SX27" s="15"/>
      <c r="SY27" s="15"/>
      <c r="SZ27" s="15"/>
      <c r="TA27" s="15"/>
      <c r="TB27" s="15"/>
      <c r="TC27" s="15"/>
      <c r="TD27" s="15"/>
      <c r="TE27" s="15"/>
      <c r="TF27" s="15"/>
      <c r="TG27" s="15"/>
      <c r="TH27" s="15"/>
      <c r="TI27" s="15"/>
      <c r="TJ27" s="15"/>
      <c r="TK27" s="15"/>
      <c r="TL27" s="15"/>
      <c r="TM27" s="15"/>
      <c r="TN27" s="15"/>
      <c r="TO27" s="15"/>
      <c r="TP27" s="15"/>
      <c r="TQ27" s="15"/>
      <c r="TR27" s="15"/>
      <c r="TS27" s="15"/>
      <c r="TT27" s="15"/>
      <c r="TU27" s="15"/>
      <c r="TV27" s="15"/>
      <c r="TW27" s="15"/>
      <c r="TX27" s="15"/>
      <c r="TY27" s="15"/>
      <c r="TZ27" s="15"/>
      <c r="UA27" s="15"/>
      <c r="UB27" s="15"/>
      <c r="UC27" s="15"/>
      <c r="UD27" s="15"/>
      <c r="UE27" s="15"/>
      <c r="UF27" s="15"/>
      <c r="UG27" s="15"/>
      <c r="UH27" s="15"/>
      <c r="UI27" s="15"/>
      <c r="UJ27" s="15"/>
      <c r="UK27" s="15"/>
      <c r="UL27" s="15"/>
      <c r="UM27" s="15"/>
      <c r="UN27" s="15"/>
      <c r="UO27" s="15"/>
      <c r="UP27" s="15"/>
      <c r="UQ27" s="15"/>
      <c r="UR27" s="15"/>
      <c r="US27" s="15"/>
      <c r="UT27" s="15"/>
      <c r="UU27" s="15"/>
      <c r="UV27" s="15"/>
      <c r="UW27" s="15"/>
      <c r="UX27" s="15"/>
      <c r="UY27" s="15"/>
      <c r="UZ27" s="15"/>
      <c r="VA27" s="15"/>
      <c r="VB27" s="15"/>
      <c r="VC27" s="15"/>
      <c r="VD27" s="15"/>
      <c r="VE27" s="15"/>
      <c r="VF27" s="15"/>
      <c r="VG27" s="15"/>
      <c r="VH27" s="15"/>
      <c r="VI27" s="15"/>
      <c r="VJ27" s="15"/>
      <c r="VK27" s="15"/>
      <c r="VL27" s="15"/>
      <c r="VM27" s="15"/>
      <c r="VN27" s="15"/>
      <c r="VO27" s="15"/>
      <c r="VP27" s="15"/>
      <c r="VQ27" s="15"/>
      <c r="VR27" s="15"/>
      <c r="VS27" s="15"/>
      <c r="VT27" s="15"/>
      <c r="VU27" s="15"/>
      <c r="VV27" s="15"/>
      <c r="VW27" s="15"/>
      <c r="VX27" s="15"/>
      <c r="VY27" s="15"/>
      <c r="VZ27" s="15"/>
      <c r="WA27" s="15"/>
      <c r="WB27" s="15"/>
      <c r="WC27" s="15"/>
      <c r="WD27" s="15"/>
      <c r="WE27" s="15"/>
      <c r="WF27" s="15"/>
      <c r="WG27" s="15"/>
      <c r="WH27" s="15"/>
      <c r="WI27" s="15"/>
      <c r="WJ27" s="15"/>
      <c r="WK27" s="15"/>
      <c r="WL27" s="15"/>
      <c r="WM27" s="15"/>
      <c r="WN27" s="15"/>
      <c r="WO27" s="15"/>
      <c r="WP27" s="15"/>
      <c r="WQ27" s="15"/>
      <c r="WR27" s="15"/>
      <c r="WS27" s="15"/>
      <c r="WT27" s="15"/>
      <c r="WU27" s="15"/>
      <c r="WV27" s="15"/>
      <c r="WW27" s="15"/>
      <c r="WX27" s="15"/>
      <c r="WY27" s="15"/>
      <c r="WZ27" s="15"/>
      <c r="XA27" s="15"/>
      <c r="XB27" s="15"/>
      <c r="XC27" s="15"/>
      <c r="XD27" s="15"/>
      <c r="XE27" s="15"/>
      <c r="XF27" s="15"/>
      <c r="XG27" s="15"/>
      <c r="XH27" s="15"/>
      <c r="XI27" s="15"/>
      <c r="XJ27" s="15"/>
      <c r="XK27" s="15"/>
      <c r="XL27" s="15"/>
      <c r="XM27" s="15"/>
      <c r="XN27" s="15"/>
      <c r="XO27" s="15"/>
      <c r="XP27" s="15"/>
      <c r="XQ27" s="15"/>
      <c r="XR27" s="15"/>
      <c r="XS27" s="15"/>
      <c r="XT27" s="15"/>
      <c r="XU27" s="15"/>
      <c r="XV27" s="15"/>
      <c r="XW27" s="15"/>
      <c r="XX27" s="15"/>
      <c r="XY27" s="15"/>
      <c r="XZ27" s="15"/>
      <c r="YA27" s="15"/>
      <c r="YB27" s="15"/>
      <c r="YC27" s="15"/>
      <c r="YD27" s="15"/>
      <c r="YE27" s="15"/>
      <c r="YF27" s="15"/>
      <c r="YG27" s="15"/>
      <c r="YH27" s="15"/>
      <c r="YI27" s="15"/>
      <c r="YJ27" s="15"/>
      <c r="YK27" s="15"/>
      <c r="YL27" s="15"/>
      <c r="YM27" s="15"/>
      <c r="YN27" s="15"/>
      <c r="YO27" s="15"/>
      <c r="YP27" s="15"/>
      <c r="YQ27" s="15"/>
      <c r="YR27" s="15"/>
      <c r="YS27" s="15"/>
      <c r="YT27" s="15"/>
      <c r="YU27" s="15"/>
      <c r="YV27" s="15"/>
      <c r="YW27" s="15"/>
      <c r="YX27" s="15"/>
      <c r="YY27" s="15"/>
      <c r="YZ27" s="15"/>
      <c r="ZA27" s="15"/>
      <c r="ZB27" s="15"/>
      <c r="ZC27" s="15"/>
      <c r="ZD27" s="15"/>
      <c r="ZE27" s="15"/>
      <c r="ZF27" s="15"/>
      <c r="ZG27" s="15"/>
      <c r="ZH27" s="15"/>
      <c r="ZI27" s="15"/>
      <c r="ZJ27" s="15"/>
      <c r="ZK27" s="15"/>
      <c r="ZL27" s="15"/>
      <c r="ZM27" s="15"/>
      <c r="ZN27" s="15"/>
      <c r="ZO27" s="15"/>
      <c r="ZP27" s="15"/>
      <c r="ZQ27" s="15"/>
      <c r="ZR27" s="15"/>
      <c r="ZS27" s="15"/>
      <c r="ZT27" s="15"/>
      <c r="ZU27" s="15"/>
      <c r="ZV27" s="15"/>
      <c r="ZW27" s="15"/>
      <c r="ZX27" s="15"/>
      <c r="ZY27" s="15"/>
      <c r="ZZ27" s="15"/>
      <c r="AAA27" s="15"/>
      <c r="AAB27" s="15"/>
      <c r="AAC27" s="15"/>
      <c r="AAD27" s="15"/>
      <c r="AAE27" s="15"/>
      <c r="AAF27" s="15"/>
      <c r="AAG27" s="15"/>
      <c r="AAH27" s="15"/>
      <c r="AAI27" s="15"/>
      <c r="AAJ27" s="15"/>
      <c r="AAK27" s="15"/>
      <c r="AAL27" s="15"/>
      <c r="AAM27" s="15"/>
      <c r="AAN27" s="15"/>
      <c r="AAO27" s="15"/>
      <c r="AAP27" s="15"/>
      <c r="AAQ27" s="15"/>
      <c r="AAR27" s="15"/>
      <c r="AAS27" s="15"/>
      <c r="AAT27" s="15"/>
      <c r="AAU27" s="15"/>
      <c r="AAV27" s="15"/>
      <c r="AAW27" s="15"/>
      <c r="AAX27" s="15"/>
      <c r="AAY27" s="15"/>
      <c r="AAZ27" s="15"/>
      <c r="ABA27" s="15"/>
      <c r="ABB27" s="15"/>
      <c r="ABC27" s="15"/>
      <c r="ABD27" s="15"/>
      <c r="ABE27" s="15"/>
      <c r="ABF27" s="15"/>
      <c r="ABG27" s="15"/>
      <c r="ABH27" s="15"/>
      <c r="ABI27" s="15"/>
      <c r="ABJ27" s="15"/>
      <c r="ABK27" s="15"/>
      <c r="ABL27" s="15"/>
      <c r="ABM27" s="15"/>
      <c r="ABN27" s="15"/>
      <c r="ABO27" s="15"/>
      <c r="ABP27" s="15"/>
      <c r="ABQ27" s="15"/>
      <c r="ABR27" s="15"/>
      <c r="ABS27" s="15"/>
      <c r="ABT27" s="15"/>
      <c r="ABU27" s="15"/>
      <c r="ABV27" s="15"/>
      <c r="ABW27" s="15"/>
      <c r="ABX27" s="15"/>
      <c r="ABY27" s="15"/>
      <c r="ABZ27" s="15"/>
      <c r="ACA27" s="15"/>
      <c r="ACB27" s="15"/>
      <c r="ACC27" s="15"/>
      <c r="ACD27" s="15"/>
      <c r="ACE27" s="15"/>
      <c r="ACF27" s="15"/>
      <c r="ACG27" s="15"/>
      <c r="ACH27" s="15"/>
      <c r="ACI27" s="15"/>
      <c r="ACJ27" s="15"/>
      <c r="ACK27" s="15"/>
      <c r="ACL27" s="15"/>
      <c r="ACM27" s="15"/>
      <c r="ACN27" s="15"/>
      <c r="ACO27" s="15"/>
      <c r="ACP27" s="15"/>
      <c r="ACQ27" s="15"/>
      <c r="ACR27" s="15"/>
      <c r="ACS27" s="15"/>
      <c r="ACT27" s="15"/>
      <c r="ACU27" s="15"/>
      <c r="ACV27" s="15"/>
      <c r="ACW27" s="15"/>
      <c r="ACX27" s="15"/>
      <c r="ACY27" s="15"/>
      <c r="ACZ27" s="15"/>
      <c r="ADA27" s="15"/>
      <c r="ADB27" s="15"/>
      <c r="ADC27" s="15"/>
      <c r="ADD27" s="15"/>
      <c r="ADE27" s="15"/>
      <c r="ADF27" s="15"/>
      <c r="ADG27" s="15"/>
      <c r="ADH27" s="15"/>
      <c r="ADI27" s="15"/>
      <c r="ADJ27" s="15"/>
      <c r="ADK27" s="15"/>
      <c r="ADL27" s="15"/>
      <c r="ADM27" s="15"/>
      <c r="ADN27" s="15"/>
      <c r="ADO27" s="15"/>
      <c r="ADP27" s="15"/>
      <c r="ADQ27" s="15"/>
      <c r="ADR27" s="15"/>
      <c r="ADS27" s="15"/>
      <c r="ADT27" s="15"/>
      <c r="ADU27" s="15"/>
      <c r="ADV27" s="15"/>
      <c r="ADW27" s="15"/>
      <c r="ADX27" s="15"/>
      <c r="ADY27" s="15"/>
      <c r="ADZ27" s="15"/>
      <c r="AEA27" s="15"/>
      <c r="AEB27" s="15"/>
      <c r="AEC27" s="15"/>
      <c r="AED27" s="15"/>
      <c r="AEE27" s="15"/>
      <c r="AEF27" s="15"/>
      <c r="AEG27" s="15"/>
      <c r="AEH27" s="15"/>
      <c r="AEI27" s="15"/>
      <c r="AEJ27" s="15"/>
      <c r="AEK27" s="15"/>
      <c r="AEL27" s="15"/>
      <c r="AEM27" s="15"/>
      <c r="AEN27" s="15"/>
      <c r="AEO27" s="15"/>
      <c r="AEP27" s="15"/>
      <c r="AEQ27" s="15"/>
      <c r="AER27" s="15"/>
      <c r="AES27" s="15"/>
      <c r="AET27" s="15"/>
      <c r="AEU27" s="15"/>
      <c r="AEV27" s="15"/>
      <c r="AEW27" s="15"/>
      <c r="AEX27" s="15"/>
      <c r="AEY27" s="15"/>
      <c r="AEZ27" s="15"/>
      <c r="AFA27" s="15"/>
      <c r="AFB27" s="15"/>
      <c r="AFC27" s="15"/>
      <c r="AFD27" s="15"/>
      <c r="AFE27" s="15"/>
      <c r="AFF27" s="15"/>
      <c r="AFG27" s="15"/>
      <c r="AFH27" s="15"/>
      <c r="AFI27" s="15"/>
      <c r="AFJ27" s="15"/>
      <c r="AFK27" s="15"/>
      <c r="AFL27" s="15"/>
      <c r="AFM27" s="15"/>
      <c r="AFN27" s="15"/>
      <c r="AFO27" s="15"/>
      <c r="AFP27" s="15"/>
      <c r="AFQ27" s="15"/>
      <c r="AFR27" s="15"/>
      <c r="AFS27" s="15"/>
      <c r="AFT27" s="15"/>
      <c r="AFU27" s="15"/>
      <c r="AFV27" s="15"/>
      <c r="AFW27" s="15"/>
      <c r="AFX27" s="15"/>
      <c r="AFY27" s="15"/>
      <c r="AFZ27" s="15"/>
      <c r="AGA27" s="15"/>
      <c r="AGB27" s="15"/>
      <c r="AGC27" s="15"/>
      <c r="AGD27" s="15"/>
      <c r="AGE27" s="15"/>
      <c r="AGF27" s="15"/>
      <c r="AGG27" s="15"/>
      <c r="AGH27" s="15"/>
      <c r="AGI27" s="15"/>
      <c r="AGJ27" s="15"/>
      <c r="AGK27" s="15"/>
      <c r="AGL27" s="15"/>
      <c r="AGM27" s="15"/>
      <c r="AGN27" s="15"/>
      <c r="AGO27" s="15"/>
      <c r="AGP27" s="15"/>
      <c r="AGQ27" s="15"/>
      <c r="AGR27" s="15"/>
      <c r="AGS27" s="15"/>
      <c r="AGT27" s="15"/>
      <c r="AGU27" s="15"/>
      <c r="AGV27" s="15"/>
      <c r="AGW27" s="15"/>
      <c r="AGX27" s="15"/>
      <c r="AGY27" s="15"/>
      <c r="AGZ27" s="15"/>
      <c r="AHA27" s="15"/>
      <c r="AHB27" s="15"/>
      <c r="AHC27" s="15"/>
      <c r="AHD27" s="15"/>
      <c r="AHE27" s="15"/>
      <c r="AHF27" s="15"/>
      <c r="AHG27" s="15"/>
      <c r="AHH27" s="15"/>
      <c r="AHI27" s="15"/>
      <c r="AHJ27" s="15"/>
      <c r="AHK27" s="15"/>
      <c r="AHL27" s="15"/>
      <c r="AHM27" s="15"/>
      <c r="AHN27" s="15"/>
      <c r="AHO27" s="15"/>
      <c r="AHP27" s="15"/>
      <c r="AHQ27" s="15"/>
      <c r="AHR27" s="15"/>
      <c r="AHS27" s="15"/>
      <c r="AHT27" s="15"/>
      <c r="AHU27" s="15"/>
      <c r="AHV27" s="15"/>
      <c r="AHW27" s="15"/>
      <c r="AHX27" s="15"/>
      <c r="AHY27" s="15"/>
      <c r="AHZ27" s="15"/>
      <c r="AIA27" s="15"/>
      <c r="AIB27" s="15"/>
      <c r="AIC27" s="15"/>
      <c r="AID27" s="15"/>
      <c r="AIE27" s="15"/>
      <c r="AIF27" s="15"/>
      <c r="AIG27" s="15"/>
      <c r="AIH27" s="15"/>
      <c r="AII27" s="15"/>
      <c r="AIJ27" s="15"/>
      <c r="AIK27" s="15"/>
      <c r="AIL27" s="15"/>
      <c r="AIM27" s="15"/>
      <c r="AIN27" s="15"/>
      <c r="AIO27" s="15"/>
      <c r="AIP27" s="15"/>
      <c r="AIQ27" s="15"/>
      <c r="AIR27" s="15"/>
      <c r="AIS27" s="15"/>
      <c r="AIT27" s="15"/>
      <c r="AIU27" s="15"/>
      <c r="AIV27" s="15"/>
      <c r="AIW27" s="15"/>
      <c r="AIX27" s="15"/>
      <c r="AIY27" s="15"/>
      <c r="AIZ27" s="15"/>
      <c r="AJA27" s="15"/>
      <c r="AJB27" s="15"/>
      <c r="AJC27" s="15"/>
      <c r="AJD27" s="15"/>
      <c r="AJE27" s="15"/>
      <c r="AJF27" s="15"/>
      <c r="AJG27" s="15"/>
      <c r="AJH27" s="15"/>
      <c r="AJI27" s="15"/>
      <c r="AJJ27" s="15"/>
      <c r="AJK27" s="15"/>
      <c r="AJL27" s="15"/>
      <c r="AJM27" s="15"/>
      <c r="AJN27" s="15"/>
      <c r="AJO27" s="15"/>
      <c r="AJP27" s="15"/>
      <c r="AJQ27" s="15"/>
      <c r="AJR27" s="15"/>
      <c r="AJS27" s="15"/>
      <c r="AJT27" s="15"/>
      <c r="AJU27" s="15"/>
      <c r="AJV27" s="15"/>
      <c r="AJW27" s="15"/>
      <c r="AJX27" s="15"/>
      <c r="AJY27" s="15"/>
      <c r="AJZ27" s="15"/>
      <c r="AKA27" s="15"/>
      <c r="AKB27" s="15"/>
      <c r="AKC27" s="15"/>
      <c r="AKD27" s="15"/>
      <c r="AKE27" s="15"/>
      <c r="AKF27" s="15"/>
      <c r="AKG27" s="15"/>
      <c r="AKH27" s="15"/>
      <c r="AKI27" s="15"/>
      <c r="AKJ27" s="15"/>
      <c r="AKK27" s="15"/>
      <c r="AKL27" s="15"/>
      <c r="AKM27" s="15"/>
      <c r="AKN27" s="15"/>
      <c r="AKO27" s="15"/>
      <c r="AKP27" s="15"/>
      <c r="AKQ27" s="15"/>
      <c r="AKR27" s="15"/>
      <c r="AKS27" s="15"/>
      <c r="AKT27" s="15"/>
      <c r="AKU27" s="15"/>
      <c r="AKV27" s="15"/>
      <c r="AKW27" s="15"/>
      <c r="AKX27" s="15"/>
      <c r="AKY27" s="15"/>
      <c r="AKZ27" s="15"/>
      <c r="ALA27" s="15"/>
      <c r="ALB27" s="15"/>
      <c r="ALC27" s="15"/>
      <c r="ALD27" s="15"/>
      <c r="ALE27" s="15"/>
      <c r="ALF27" s="15"/>
      <c r="ALG27" s="15"/>
      <c r="ALH27" s="15"/>
      <c r="ALI27" s="15"/>
      <c r="ALJ27" s="15"/>
      <c r="ALK27" s="15"/>
      <c r="ALL27" s="15"/>
      <c r="ALM27" s="15"/>
      <c r="ALN27" s="15"/>
      <c r="ALO27" s="15"/>
      <c r="ALP27" s="15"/>
      <c r="ALQ27" s="15"/>
      <c r="ALR27" s="15"/>
      <c r="ALS27" s="15"/>
      <c r="ALT27" s="15"/>
      <c r="ALU27" s="15"/>
      <c r="ALV27" s="15"/>
      <c r="ALW27" s="15"/>
      <c r="ALX27" s="15"/>
      <c r="ALY27" s="15"/>
      <c r="ALZ27" s="15"/>
      <c r="AMA27" s="15"/>
      <c r="AMB27" s="15"/>
      <c r="AMC27" s="15"/>
      <c r="AMD27" s="15"/>
      <c r="AME27" s="15"/>
      <c r="AMF27" s="15"/>
      <c r="AMG27" s="15"/>
      <c r="AMH27" s="15"/>
    </row>
    <row r="28" spans="1:1022" customFormat="1" ht="30" customHeight="1" x14ac:dyDescent="0.25">
      <c r="A28" s="82"/>
      <c r="B28" s="91"/>
      <c r="C28" s="91"/>
      <c r="D28" s="91"/>
      <c r="E28" s="82"/>
      <c r="F28" s="81"/>
      <c r="G28" s="82"/>
      <c r="H28" s="61" t="s">
        <v>53</v>
      </c>
      <c r="I28" s="38" t="s">
        <v>54</v>
      </c>
      <c r="J28" s="30"/>
      <c r="K28" s="31">
        <v>45.57</v>
      </c>
      <c r="L28" s="32">
        <f>ROUND((K28-(K28*10/110)),2)</f>
        <v>41.43</v>
      </c>
      <c r="M28" s="33"/>
      <c r="N28" s="34"/>
      <c r="O28" s="35"/>
      <c r="P28" s="36"/>
      <c r="Q28" s="36"/>
      <c r="R28" s="66"/>
      <c r="S28" s="22"/>
      <c r="T28" s="74"/>
      <c r="U28" s="83"/>
      <c r="V28" s="74"/>
      <c r="W28" s="84"/>
      <c r="X28" s="84"/>
      <c r="Y28" s="73"/>
      <c r="Z28" s="94"/>
      <c r="AA28" s="93"/>
      <c r="AB28" s="29"/>
      <c r="AC28" s="29"/>
      <c r="AD28" s="29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15"/>
      <c r="SY28" s="15"/>
      <c r="SZ28" s="15"/>
      <c r="TA28" s="15"/>
      <c r="TB28" s="15"/>
      <c r="TC28" s="15"/>
      <c r="TD28" s="15"/>
      <c r="TE28" s="15"/>
      <c r="TF28" s="15"/>
      <c r="TG28" s="15"/>
      <c r="TH28" s="15"/>
      <c r="TI28" s="15"/>
      <c r="TJ28" s="1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15"/>
      <c r="VM28" s="15"/>
      <c r="VN28" s="15"/>
      <c r="VO28" s="15"/>
      <c r="VP28" s="15"/>
      <c r="VQ28" s="15"/>
      <c r="VR28" s="15"/>
      <c r="VS28" s="15"/>
      <c r="VT28" s="15"/>
      <c r="VU28" s="15"/>
      <c r="VV28" s="15"/>
      <c r="VW28" s="15"/>
      <c r="VX28" s="15"/>
      <c r="VY28" s="15"/>
      <c r="VZ28" s="15"/>
      <c r="WA28" s="15"/>
      <c r="WB28" s="15"/>
      <c r="WC28" s="15"/>
      <c r="WD28" s="15"/>
      <c r="WE28" s="15"/>
      <c r="WF28" s="15"/>
      <c r="WG28" s="15"/>
      <c r="WH28" s="15"/>
      <c r="WI28" s="15"/>
      <c r="WJ28" s="15"/>
      <c r="WK28" s="15"/>
      <c r="WL28" s="15"/>
      <c r="WM28" s="15"/>
      <c r="WN28" s="15"/>
      <c r="WO28" s="15"/>
      <c r="WP28" s="15"/>
      <c r="WQ28" s="15"/>
      <c r="WR28" s="15"/>
      <c r="WS28" s="15"/>
      <c r="WT28" s="15"/>
      <c r="WU28" s="15"/>
      <c r="WV28" s="15"/>
      <c r="WW28" s="15"/>
      <c r="WX28" s="15"/>
      <c r="WY28" s="15"/>
      <c r="WZ28" s="15"/>
      <c r="XA28" s="15"/>
      <c r="XB28" s="15"/>
      <c r="XC28" s="15"/>
      <c r="XD28" s="15"/>
      <c r="XE28" s="15"/>
      <c r="XF28" s="15"/>
      <c r="XG28" s="15"/>
      <c r="XH28" s="15"/>
      <c r="XI28" s="15"/>
      <c r="XJ28" s="15"/>
      <c r="XK28" s="15"/>
      <c r="XL28" s="15"/>
      <c r="XM28" s="15"/>
      <c r="XN28" s="15"/>
      <c r="XO28" s="15"/>
      <c r="XP28" s="15"/>
      <c r="XQ28" s="15"/>
      <c r="XR28" s="15"/>
      <c r="XS28" s="15"/>
      <c r="XT28" s="15"/>
      <c r="XU28" s="15"/>
      <c r="XV28" s="15"/>
      <c r="XW28" s="15"/>
      <c r="XX28" s="15"/>
      <c r="XY28" s="15"/>
      <c r="XZ28" s="15"/>
      <c r="YA28" s="15"/>
      <c r="YB28" s="15"/>
      <c r="YC28" s="15"/>
      <c r="YD28" s="15"/>
      <c r="YE28" s="15"/>
      <c r="YF28" s="15"/>
      <c r="YG28" s="15"/>
      <c r="YH28" s="15"/>
      <c r="YI28" s="15"/>
      <c r="YJ28" s="15"/>
      <c r="YK28" s="15"/>
      <c r="YL28" s="15"/>
      <c r="YM28" s="15"/>
      <c r="YN28" s="15"/>
      <c r="YO28" s="15"/>
      <c r="YP28" s="15"/>
      <c r="YQ28" s="15"/>
      <c r="YR28" s="15"/>
      <c r="YS28" s="15"/>
      <c r="YT28" s="15"/>
      <c r="YU28" s="15"/>
      <c r="YV28" s="15"/>
      <c r="YW28" s="15"/>
      <c r="YX28" s="15"/>
      <c r="YY28" s="15"/>
      <c r="YZ28" s="15"/>
      <c r="ZA28" s="15"/>
      <c r="ZB28" s="15"/>
      <c r="ZC28" s="15"/>
      <c r="ZD28" s="15"/>
      <c r="ZE28" s="15"/>
      <c r="ZF28" s="15"/>
      <c r="ZG28" s="15"/>
      <c r="ZH28" s="15"/>
      <c r="ZI28" s="15"/>
      <c r="ZJ28" s="15"/>
      <c r="ZK28" s="15"/>
      <c r="ZL28" s="15"/>
      <c r="ZM28" s="15"/>
      <c r="ZN28" s="15"/>
      <c r="ZO28" s="15"/>
      <c r="ZP28" s="15"/>
      <c r="ZQ28" s="15"/>
      <c r="ZR28" s="15"/>
      <c r="ZS28" s="15"/>
      <c r="ZT28" s="15"/>
      <c r="ZU28" s="15"/>
      <c r="ZV28" s="15"/>
      <c r="ZW28" s="15"/>
      <c r="ZX28" s="15"/>
      <c r="ZY28" s="15"/>
      <c r="ZZ28" s="15"/>
      <c r="AAA28" s="15"/>
      <c r="AAB28" s="15"/>
      <c r="AAC28" s="15"/>
      <c r="AAD28" s="15"/>
      <c r="AAE28" s="15"/>
      <c r="AAF28" s="15"/>
      <c r="AAG28" s="15"/>
      <c r="AAH28" s="15"/>
      <c r="AAI28" s="15"/>
      <c r="AAJ28" s="15"/>
      <c r="AAK28" s="15"/>
      <c r="AAL28" s="15"/>
      <c r="AAM28" s="15"/>
      <c r="AAN28" s="15"/>
      <c r="AAO28" s="15"/>
      <c r="AAP28" s="15"/>
      <c r="AAQ28" s="15"/>
      <c r="AAR28" s="15"/>
      <c r="AAS28" s="15"/>
      <c r="AAT28" s="15"/>
      <c r="AAU28" s="15"/>
      <c r="AAV28" s="15"/>
      <c r="AAW28" s="15"/>
      <c r="AAX28" s="15"/>
      <c r="AAY28" s="15"/>
      <c r="AAZ28" s="15"/>
      <c r="ABA28" s="15"/>
      <c r="ABB28" s="15"/>
      <c r="ABC28" s="15"/>
      <c r="ABD28" s="15"/>
      <c r="ABE28" s="15"/>
      <c r="ABF28" s="15"/>
      <c r="ABG28" s="15"/>
      <c r="ABH28" s="15"/>
      <c r="ABI28" s="15"/>
      <c r="ABJ28" s="15"/>
      <c r="ABK28" s="15"/>
      <c r="ABL28" s="15"/>
      <c r="ABM28" s="15"/>
      <c r="ABN28" s="15"/>
      <c r="ABO28" s="15"/>
      <c r="ABP28" s="15"/>
      <c r="ABQ28" s="15"/>
      <c r="ABR28" s="15"/>
      <c r="ABS28" s="15"/>
      <c r="ABT28" s="15"/>
      <c r="ABU28" s="15"/>
      <c r="ABV28" s="15"/>
      <c r="ABW28" s="15"/>
      <c r="ABX28" s="15"/>
      <c r="ABY28" s="15"/>
      <c r="ABZ28" s="15"/>
      <c r="ACA28" s="15"/>
      <c r="ACB28" s="15"/>
      <c r="ACC28" s="15"/>
      <c r="ACD28" s="15"/>
      <c r="ACE28" s="15"/>
      <c r="ACF28" s="15"/>
      <c r="ACG28" s="15"/>
      <c r="ACH28" s="15"/>
      <c r="ACI28" s="15"/>
      <c r="ACJ28" s="15"/>
      <c r="ACK28" s="15"/>
      <c r="ACL28" s="15"/>
      <c r="ACM28" s="15"/>
      <c r="ACN28" s="15"/>
      <c r="ACO28" s="15"/>
      <c r="ACP28" s="15"/>
      <c r="ACQ28" s="15"/>
      <c r="ACR28" s="15"/>
      <c r="ACS28" s="15"/>
      <c r="ACT28" s="15"/>
      <c r="ACU28" s="15"/>
      <c r="ACV28" s="15"/>
      <c r="ACW28" s="15"/>
      <c r="ACX28" s="15"/>
      <c r="ACY28" s="15"/>
      <c r="ACZ28" s="15"/>
      <c r="ADA28" s="15"/>
      <c r="ADB28" s="15"/>
      <c r="ADC28" s="15"/>
      <c r="ADD28" s="15"/>
      <c r="ADE28" s="15"/>
      <c r="ADF28" s="15"/>
      <c r="ADG28" s="15"/>
      <c r="ADH28" s="15"/>
      <c r="ADI28" s="15"/>
      <c r="ADJ28" s="15"/>
      <c r="ADK28" s="15"/>
      <c r="ADL28" s="15"/>
      <c r="ADM28" s="15"/>
      <c r="ADN28" s="15"/>
      <c r="ADO28" s="15"/>
      <c r="ADP28" s="15"/>
      <c r="ADQ28" s="15"/>
      <c r="ADR28" s="15"/>
      <c r="ADS28" s="15"/>
      <c r="ADT28" s="15"/>
      <c r="ADU28" s="15"/>
      <c r="ADV28" s="15"/>
      <c r="ADW28" s="15"/>
      <c r="ADX28" s="15"/>
      <c r="ADY28" s="15"/>
      <c r="ADZ28" s="15"/>
      <c r="AEA28" s="15"/>
      <c r="AEB28" s="15"/>
      <c r="AEC28" s="15"/>
      <c r="AED28" s="15"/>
      <c r="AEE28" s="15"/>
      <c r="AEF28" s="15"/>
      <c r="AEG28" s="15"/>
      <c r="AEH28" s="15"/>
      <c r="AEI28" s="15"/>
      <c r="AEJ28" s="15"/>
      <c r="AEK28" s="15"/>
      <c r="AEL28" s="15"/>
      <c r="AEM28" s="15"/>
      <c r="AEN28" s="15"/>
      <c r="AEO28" s="15"/>
      <c r="AEP28" s="15"/>
      <c r="AEQ28" s="15"/>
      <c r="AER28" s="15"/>
      <c r="AES28" s="15"/>
      <c r="AET28" s="15"/>
      <c r="AEU28" s="15"/>
      <c r="AEV28" s="15"/>
      <c r="AEW28" s="15"/>
      <c r="AEX28" s="15"/>
      <c r="AEY28" s="15"/>
      <c r="AEZ28" s="15"/>
      <c r="AFA28" s="15"/>
      <c r="AFB28" s="15"/>
      <c r="AFC28" s="15"/>
      <c r="AFD28" s="15"/>
      <c r="AFE28" s="15"/>
      <c r="AFF28" s="15"/>
      <c r="AFG28" s="15"/>
      <c r="AFH28" s="15"/>
      <c r="AFI28" s="15"/>
      <c r="AFJ28" s="15"/>
      <c r="AFK28" s="15"/>
      <c r="AFL28" s="15"/>
      <c r="AFM28" s="15"/>
      <c r="AFN28" s="15"/>
      <c r="AFO28" s="15"/>
      <c r="AFP28" s="15"/>
      <c r="AFQ28" s="15"/>
      <c r="AFR28" s="15"/>
      <c r="AFS28" s="15"/>
      <c r="AFT28" s="15"/>
      <c r="AFU28" s="15"/>
      <c r="AFV28" s="15"/>
      <c r="AFW28" s="15"/>
      <c r="AFX28" s="15"/>
      <c r="AFY28" s="15"/>
      <c r="AFZ28" s="15"/>
      <c r="AGA28" s="15"/>
      <c r="AGB28" s="15"/>
      <c r="AGC28" s="15"/>
      <c r="AGD28" s="15"/>
      <c r="AGE28" s="15"/>
      <c r="AGF28" s="15"/>
      <c r="AGG28" s="15"/>
      <c r="AGH28" s="15"/>
      <c r="AGI28" s="15"/>
      <c r="AGJ28" s="15"/>
      <c r="AGK28" s="15"/>
      <c r="AGL28" s="15"/>
      <c r="AGM28" s="15"/>
      <c r="AGN28" s="15"/>
      <c r="AGO28" s="15"/>
      <c r="AGP28" s="15"/>
      <c r="AGQ28" s="15"/>
      <c r="AGR28" s="15"/>
      <c r="AGS28" s="15"/>
      <c r="AGT28" s="15"/>
      <c r="AGU28" s="15"/>
      <c r="AGV28" s="15"/>
      <c r="AGW28" s="15"/>
      <c r="AGX28" s="15"/>
      <c r="AGY28" s="15"/>
      <c r="AGZ28" s="15"/>
      <c r="AHA28" s="15"/>
      <c r="AHB28" s="15"/>
      <c r="AHC28" s="15"/>
      <c r="AHD28" s="15"/>
      <c r="AHE28" s="15"/>
      <c r="AHF28" s="15"/>
      <c r="AHG28" s="15"/>
      <c r="AHH28" s="15"/>
      <c r="AHI28" s="15"/>
      <c r="AHJ28" s="15"/>
      <c r="AHK28" s="15"/>
      <c r="AHL28" s="15"/>
      <c r="AHM28" s="15"/>
      <c r="AHN28" s="15"/>
      <c r="AHO28" s="15"/>
      <c r="AHP28" s="15"/>
      <c r="AHQ28" s="15"/>
      <c r="AHR28" s="15"/>
      <c r="AHS28" s="15"/>
      <c r="AHT28" s="15"/>
      <c r="AHU28" s="15"/>
      <c r="AHV28" s="15"/>
      <c r="AHW28" s="15"/>
      <c r="AHX28" s="15"/>
      <c r="AHY28" s="15"/>
      <c r="AHZ28" s="15"/>
      <c r="AIA28" s="15"/>
      <c r="AIB28" s="15"/>
      <c r="AIC28" s="15"/>
      <c r="AID28" s="15"/>
      <c r="AIE28" s="15"/>
      <c r="AIF28" s="15"/>
      <c r="AIG28" s="15"/>
      <c r="AIH28" s="15"/>
      <c r="AII28" s="15"/>
      <c r="AIJ28" s="15"/>
      <c r="AIK28" s="15"/>
      <c r="AIL28" s="15"/>
      <c r="AIM28" s="15"/>
      <c r="AIN28" s="15"/>
      <c r="AIO28" s="15"/>
      <c r="AIP28" s="15"/>
      <c r="AIQ28" s="15"/>
      <c r="AIR28" s="15"/>
      <c r="AIS28" s="15"/>
      <c r="AIT28" s="15"/>
      <c r="AIU28" s="15"/>
      <c r="AIV28" s="15"/>
      <c r="AIW28" s="15"/>
      <c r="AIX28" s="15"/>
      <c r="AIY28" s="15"/>
      <c r="AIZ28" s="15"/>
      <c r="AJA28" s="15"/>
      <c r="AJB28" s="15"/>
      <c r="AJC28" s="15"/>
      <c r="AJD28" s="15"/>
      <c r="AJE28" s="15"/>
      <c r="AJF28" s="15"/>
      <c r="AJG28" s="15"/>
      <c r="AJH28" s="15"/>
      <c r="AJI28" s="15"/>
      <c r="AJJ28" s="15"/>
      <c r="AJK28" s="15"/>
      <c r="AJL28" s="15"/>
      <c r="AJM28" s="15"/>
      <c r="AJN28" s="15"/>
      <c r="AJO28" s="15"/>
      <c r="AJP28" s="15"/>
      <c r="AJQ28" s="15"/>
      <c r="AJR28" s="15"/>
      <c r="AJS28" s="15"/>
      <c r="AJT28" s="15"/>
      <c r="AJU28" s="15"/>
      <c r="AJV28" s="15"/>
      <c r="AJW28" s="15"/>
      <c r="AJX28" s="15"/>
      <c r="AJY28" s="15"/>
      <c r="AJZ28" s="15"/>
      <c r="AKA28" s="15"/>
      <c r="AKB28" s="15"/>
      <c r="AKC28" s="15"/>
      <c r="AKD28" s="15"/>
      <c r="AKE28" s="15"/>
      <c r="AKF28" s="15"/>
      <c r="AKG28" s="15"/>
      <c r="AKH28" s="15"/>
      <c r="AKI28" s="15"/>
      <c r="AKJ28" s="15"/>
      <c r="AKK28" s="15"/>
      <c r="AKL28" s="15"/>
      <c r="AKM28" s="15"/>
      <c r="AKN28" s="15"/>
      <c r="AKO28" s="15"/>
      <c r="AKP28" s="15"/>
      <c r="AKQ28" s="15"/>
      <c r="AKR28" s="15"/>
      <c r="AKS28" s="15"/>
      <c r="AKT28" s="15"/>
      <c r="AKU28" s="15"/>
      <c r="AKV28" s="15"/>
      <c r="AKW28" s="15"/>
      <c r="AKX28" s="15"/>
      <c r="AKY28" s="15"/>
      <c r="AKZ28" s="15"/>
      <c r="ALA28" s="15"/>
      <c r="ALB28" s="15"/>
      <c r="ALC28" s="15"/>
      <c r="ALD28" s="15"/>
      <c r="ALE28" s="15"/>
      <c r="ALF28" s="15"/>
      <c r="ALG28" s="15"/>
      <c r="ALH28" s="15"/>
      <c r="ALI28" s="15"/>
      <c r="ALJ28" s="15"/>
      <c r="ALK28" s="15"/>
      <c r="ALL28" s="15"/>
      <c r="ALM28" s="15"/>
      <c r="ALN28" s="15"/>
      <c r="ALO28" s="15"/>
      <c r="ALP28" s="15"/>
      <c r="ALQ28" s="15"/>
      <c r="ALR28" s="15"/>
      <c r="ALS28" s="15"/>
      <c r="ALT28" s="15"/>
      <c r="ALU28" s="15"/>
      <c r="ALV28" s="15"/>
      <c r="ALW28" s="15"/>
      <c r="ALX28" s="15"/>
      <c r="ALY28" s="15"/>
      <c r="ALZ28" s="15"/>
      <c r="AMA28" s="15"/>
      <c r="AMB28" s="15"/>
      <c r="AMC28" s="15"/>
      <c r="AMD28" s="15"/>
      <c r="AME28" s="15"/>
      <c r="AMF28" s="15"/>
      <c r="AMG28" s="15"/>
      <c r="AMH28" s="15"/>
    </row>
    <row r="29" spans="1:1022" customFormat="1" ht="30" customHeight="1" x14ac:dyDescent="0.25">
      <c r="A29" s="82"/>
      <c r="B29" s="91"/>
      <c r="C29" s="91"/>
      <c r="D29" s="91"/>
      <c r="E29" s="82"/>
      <c r="F29" s="81"/>
      <c r="G29" s="82"/>
      <c r="H29" s="37"/>
      <c r="I29" s="38"/>
      <c r="J29" s="69"/>
      <c r="K29" s="31"/>
      <c r="L29" s="32"/>
      <c r="M29" s="33"/>
      <c r="N29" s="34"/>
      <c r="O29" s="39"/>
      <c r="P29" s="36"/>
      <c r="Q29" s="36"/>
      <c r="R29" s="66"/>
      <c r="S29" s="22"/>
      <c r="T29" s="74"/>
      <c r="U29" s="83"/>
      <c r="V29" s="74"/>
      <c r="W29" s="84"/>
      <c r="X29" s="84"/>
      <c r="Y29" s="73"/>
      <c r="Z29" s="94"/>
      <c r="AA29" s="93"/>
      <c r="AB29" s="29"/>
      <c r="AC29" s="29"/>
      <c r="AD29" s="29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  <c r="RI29" s="15"/>
      <c r="RJ29" s="15"/>
      <c r="RK29" s="15"/>
      <c r="RL29" s="15"/>
      <c r="RM29" s="15"/>
      <c r="RN29" s="15"/>
      <c r="RO29" s="15"/>
      <c r="RP29" s="15"/>
      <c r="RQ29" s="15"/>
      <c r="RR29" s="15"/>
      <c r="RS29" s="15"/>
      <c r="RT29" s="15"/>
      <c r="RU29" s="15"/>
      <c r="RV29" s="15"/>
      <c r="RW29" s="15"/>
      <c r="RX29" s="15"/>
      <c r="RY29" s="15"/>
      <c r="RZ29" s="15"/>
      <c r="SA29" s="15"/>
      <c r="SB29" s="15"/>
      <c r="SC29" s="15"/>
      <c r="SD29" s="15"/>
      <c r="SE29" s="15"/>
      <c r="SF29" s="15"/>
      <c r="SG29" s="15"/>
      <c r="SH29" s="15"/>
      <c r="SI29" s="15"/>
      <c r="SJ29" s="15"/>
      <c r="SK29" s="15"/>
      <c r="SL29" s="15"/>
      <c r="SM29" s="15"/>
      <c r="SN29" s="15"/>
      <c r="SO29" s="15"/>
      <c r="SP29" s="15"/>
      <c r="SQ29" s="15"/>
      <c r="SR29" s="15"/>
      <c r="SS29" s="15"/>
      <c r="ST29" s="15"/>
      <c r="SU29" s="15"/>
      <c r="SV29" s="15"/>
      <c r="SW29" s="15"/>
      <c r="SX29" s="15"/>
      <c r="SY29" s="15"/>
      <c r="SZ29" s="15"/>
      <c r="TA29" s="15"/>
      <c r="TB29" s="15"/>
      <c r="TC29" s="15"/>
      <c r="TD29" s="15"/>
      <c r="TE29" s="15"/>
      <c r="TF29" s="15"/>
      <c r="TG29" s="15"/>
      <c r="TH29" s="15"/>
      <c r="TI29" s="15"/>
      <c r="TJ29" s="15"/>
      <c r="TK29" s="15"/>
      <c r="TL29" s="15"/>
      <c r="TM29" s="15"/>
      <c r="TN29" s="15"/>
      <c r="TO29" s="15"/>
      <c r="TP29" s="15"/>
      <c r="TQ29" s="15"/>
      <c r="TR29" s="15"/>
      <c r="TS29" s="15"/>
      <c r="TT29" s="15"/>
      <c r="TU29" s="15"/>
      <c r="TV29" s="15"/>
      <c r="TW29" s="15"/>
      <c r="TX29" s="15"/>
      <c r="TY29" s="15"/>
      <c r="TZ29" s="15"/>
      <c r="UA29" s="15"/>
      <c r="UB29" s="15"/>
      <c r="UC29" s="15"/>
      <c r="UD29" s="15"/>
      <c r="UE29" s="15"/>
      <c r="UF29" s="15"/>
      <c r="UG29" s="15"/>
      <c r="UH29" s="15"/>
      <c r="UI29" s="15"/>
      <c r="UJ29" s="15"/>
      <c r="UK29" s="15"/>
      <c r="UL29" s="15"/>
      <c r="UM29" s="15"/>
      <c r="UN29" s="15"/>
      <c r="UO29" s="15"/>
      <c r="UP29" s="15"/>
      <c r="UQ29" s="15"/>
      <c r="UR29" s="15"/>
      <c r="US29" s="15"/>
      <c r="UT29" s="15"/>
      <c r="UU29" s="15"/>
      <c r="UV29" s="15"/>
      <c r="UW29" s="15"/>
      <c r="UX29" s="15"/>
      <c r="UY29" s="15"/>
      <c r="UZ29" s="15"/>
      <c r="VA29" s="15"/>
      <c r="VB29" s="15"/>
      <c r="VC29" s="15"/>
      <c r="VD29" s="15"/>
      <c r="VE29" s="15"/>
      <c r="VF29" s="15"/>
      <c r="VG29" s="15"/>
      <c r="VH29" s="15"/>
      <c r="VI29" s="15"/>
      <c r="VJ29" s="15"/>
      <c r="VK29" s="15"/>
      <c r="VL29" s="15"/>
      <c r="VM29" s="15"/>
      <c r="VN29" s="15"/>
      <c r="VO29" s="15"/>
      <c r="VP29" s="15"/>
      <c r="VQ29" s="15"/>
      <c r="VR29" s="15"/>
      <c r="VS29" s="15"/>
      <c r="VT29" s="15"/>
      <c r="VU29" s="15"/>
      <c r="VV29" s="15"/>
      <c r="VW29" s="15"/>
      <c r="VX29" s="15"/>
      <c r="VY29" s="15"/>
      <c r="VZ29" s="15"/>
      <c r="WA29" s="15"/>
      <c r="WB29" s="15"/>
      <c r="WC29" s="15"/>
      <c r="WD29" s="15"/>
      <c r="WE29" s="15"/>
      <c r="WF29" s="15"/>
      <c r="WG29" s="15"/>
      <c r="WH29" s="15"/>
      <c r="WI29" s="15"/>
      <c r="WJ29" s="15"/>
      <c r="WK29" s="15"/>
      <c r="WL29" s="15"/>
      <c r="WM29" s="15"/>
      <c r="WN29" s="15"/>
      <c r="WO29" s="15"/>
      <c r="WP29" s="15"/>
      <c r="WQ29" s="15"/>
      <c r="WR29" s="15"/>
      <c r="WS29" s="15"/>
      <c r="WT29" s="15"/>
      <c r="WU29" s="15"/>
      <c r="WV29" s="15"/>
      <c r="WW29" s="15"/>
      <c r="WX29" s="15"/>
      <c r="WY29" s="15"/>
      <c r="WZ29" s="15"/>
      <c r="XA29" s="15"/>
      <c r="XB29" s="15"/>
      <c r="XC29" s="15"/>
      <c r="XD29" s="15"/>
      <c r="XE29" s="15"/>
      <c r="XF29" s="15"/>
      <c r="XG29" s="15"/>
      <c r="XH29" s="15"/>
      <c r="XI29" s="15"/>
      <c r="XJ29" s="15"/>
      <c r="XK29" s="15"/>
      <c r="XL29" s="15"/>
      <c r="XM29" s="15"/>
      <c r="XN29" s="15"/>
      <c r="XO29" s="15"/>
      <c r="XP29" s="15"/>
      <c r="XQ29" s="15"/>
      <c r="XR29" s="15"/>
      <c r="XS29" s="15"/>
      <c r="XT29" s="15"/>
      <c r="XU29" s="15"/>
      <c r="XV29" s="15"/>
      <c r="XW29" s="15"/>
      <c r="XX29" s="15"/>
      <c r="XY29" s="15"/>
      <c r="XZ29" s="15"/>
      <c r="YA29" s="15"/>
      <c r="YB29" s="15"/>
      <c r="YC29" s="15"/>
      <c r="YD29" s="15"/>
      <c r="YE29" s="15"/>
      <c r="YF29" s="15"/>
      <c r="YG29" s="15"/>
      <c r="YH29" s="15"/>
      <c r="YI29" s="15"/>
      <c r="YJ29" s="15"/>
      <c r="YK29" s="15"/>
      <c r="YL29" s="15"/>
      <c r="YM29" s="15"/>
      <c r="YN29" s="15"/>
      <c r="YO29" s="15"/>
      <c r="YP29" s="15"/>
      <c r="YQ29" s="15"/>
      <c r="YR29" s="15"/>
      <c r="YS29" s="15"/>
      <c r="YT29" s="15"/>
      <c r="YU29" s="15"/>
      <c r="YV29" s="15"/>
      <c r="YW29" s="15"/>
      <c r="YX29" s="15"/>
      <c r="YY29" s="15"/>
      <c r="YZ29" s="15"/>
      <c r="ZA29" s="15"/>
      <c r="ZB29" s="15"/>
      <c r="ZC29" s="15"/>
      <c r="ZD29" s="15"/>
      <c r="ZE29" s="15"/>
      <c r="ZF29" s="15"/>
      <c r="ZG29" s="15"/>
      <c r="ZH29" s="15"/>
      <c r="ZI29" s="15"/>
      <c r="ZJ29" s="15"/>
      <c r="ZK29" s="15"/>
      <c r="ZL29" s="15"/>
      <c r="ZM29" s="15"/>
      <c r="ZN29" s="15"/>
      <c r="ZO29" s="15"/>
      <c r="ZP29" s="15"/>
      <c r="ZQ29" s="15"/>
      <c r="ZR29" s="15"/>
      <c r="ZS29" s="15"/>
      <c r="ZT29" s="15"/>
      <c r="ZU29" s="15"/>
      <c r="ZV29" s="15"/>
      <c r="ZW29" s="15"/>
      <c r="ZX29" s="15"/>
      <c r="ZY29" s="15"/>
      <c r="ZZ29" s="15"/>
      <c r="AAA29" s="15"/>
      <c r="AAB29" s="15"/>
      <c r="AAC29" s="15"/>
      <c r="AAD29" s="15"/>
      <c r="AAE29" s="15"/>
      <c r="AAF29" s="15"/>
      <c r="AAG29" s="15"/>
      <c r="AAH29" s="15"/>
      <c r="AAI29" s="15"/>
      <c r="AAJ29" s="15"/>
      <c r="AAK29" s="15"/>
      <c r="AAL29" s="15"/>
      <c r="AAM29" s="15"/>
      <c r="AAN29" s="15"/>
      <c r="AAO29" s="15"/>
      <c r="AAP29" s="15"/>
      <c r="AAQ29" s="15"/>
      <c r="AAR29" s="15"/>
      <c r="AAS29" s="15"/>
      <c r="AAT29" s="15"/>
      <c r="AAU29" s="15"/>
      <c r="AAV29" s="15"/>
      <c r="AAW29" s="15"/>
      <c r="AAX29" s="15"/>
      <c r="AAY29" s="15"/>
      <c r="AAZ29" s="15"/>
      <c r="ABA29" s="15"/>
      <c r="ABB29" s="15"/>
      <c r="ABC29" s="15"/>
      <c r="ABD29" s="15"/>
      <c r="ABE29" s="15"/>
      <c r="ABF29" s="15"/>
      <c r="ABG29" s="15"/>
      <c r="ABH29" s="15"/>
      <c r="ABI29" s="15"/>
      <c r="ABJ29" s="15"/>
      <c r="ABK29" s="15"/>
      <c r="ABL29" s="15"/>
      <c r="ABM29" s="15"/>
      <c r="ABN29" s="15"/>
      <c r="ABO29" s="15"/>
      <c r="ABP29" s="15"/>
      <c r="ABQ29" s="15"/>
      <c r="ABR29" s="15"/>
      <c r="ABS29" s="15"/>
      <c r="ABT29" s="15"/>
      <c r="ABU29" s="15"/>
      <c r="ABV29" s="15"/>
      <c r="ABW29" s="15"/>
      <c r="ABX29" s="15"/>
      <c r="ABY29" s="15"/>
      <c r="ABZ29" s="15"/>
      <c r="ACA29" s="15"/>
      <c r="ACB29" s="15"/>
      <c r="ACC29" s="15"/>
      <c r="ACD29" s="15"/>
      <c r="ACE29" s="15"/>
      <c r="ACF29" s="15"/>
      <c r="ACG29" s="15"/>
      <c r="ACH29" s="15"/>
      <c r="ACI29" s="15"/>
      <c r="ACJ29" s="15"/>
      <c r="ACK29" s="15"/>
      <c r="ACL29" s="15"/>
      <c r="ACM29" s="15"/>
      <c r="ACN29" s="15"/>
      <c r="ACO29" s="15"/>
      <c r="ACP29" s="15"/>
      <c r="ACQ29" s="15"/>
      <c r="ACR29" s="15"/>
      <c r="ACS29" s="15"/>
      <c r="ACT29" s="15"/>
      <c r="ACU29" s="15"/>
      <c r="ACV29" s="15"/>
      <c r="ACW29" s="15"/>
      <c r="ACX29" s="15"/>
      <c r="ACY29" s="15"/>
      <c r="ACZ29" s="15"/>
      <c r="ADA29" s="15"/>
      <c r="ADB29" s="15"/>
      <c r="ADC29" s="15"/>
      <c r="ADD29" s="15"/>
      <c r="ADE29" s="15"/>
      <c r="ADF29" s="15"/>
      <c r="ADG29" s="15"/>
      <c r="ADH29" s="15"/>
      <c r="ADI29" s="15"/>
      <c r="ADJ29" s="15"/>
      <c r="ADK29" s="15"/>
      <c r="ADL29" s="15"/>
      <c r="ADM29" s="15"/>
      <c r="ADN29" s="15"/>
      <c r="ADO29" s="15"/>
      <c r="ADP29" s="15"/>
      <c r="ADQ29" s="15"/>
      <c r="ADR29" s="15"/>
      <c r="ADS29" s="15"/>
      <c r="ADT29" s="15"/>
      <c r="ADU29" s="15"/>
      <c r="ADV29" s="15"/>
      <c r="ADW29" s="15"/>
      <c r="ADX29" s="15"/>
      <c r="ADY29" s="15"/>
      <c r="ADZ29" s="15"/>
      <c r="AEA29" s="15"/>
      <c r="AEB29" s="15"/>
      <c r="AEC29" s="15"/>
      <c r="AED29" s="15"/>
      <c r="AEE29" s="15"/>
      <c r="AEF29" s="15"/>
      <c r="AEG29" s="15"/>
      <c r="AEH29" s="15"/>
      <c r="AEI29" s="15"/>
      <c r="AEJ29" s="15"/>
      <c r="AEK29" s="15"/>
      <c r="AEL29" s="15"/>
      <c r="AEM29" s="15"/>
      <c r="AEN29" s="15"/>
      <c r="AEO29" s="15"/>
      <c r="AEP29" s="15"/>
      <c r="AEQ29" s="15"/>
      <c r="AER29" s="15"/>
      <c r="AES29" s="15"/>
      <c r="AET29" s="15"/>
      <c r="AEU29" s="15"/>
      <c r="AEV29" s="15"/>
      <c r="AEW29" s="15"/>
      <c r="AEX29" s="15"/>
      <c r="AEY29" s="15"/>
      <c r="AEZ29" s="15"/>
      <c r="AFA29" s="15"/>
      <c r="AFB29" s="15"/>
      <c r="AFC29" s="15"/>
      <c r="AFD29" s="15"/>
      <c r="AFE29" s="15"/>
      <c r="AFF29" s="15"/>
      <c r="AFG29" s="15"/>
      <c r="AFH29" s="15"/>
      <c r="AFI29" s="15"/>
      <c r="AFJ29" s="15"/>
      <c r="AFK29" s="15"/>
      <c r="AFL29" s="15"/>
      <c r="AFM29" s="15"/>
      <c r="AFN29" s="15"/>
      <c r="AFO29" s="15"/>
      <c r="AFP29" s="15"/>
      <c r="AFQ29" s="15"/>
      <c r="AFR29" s="15"/>
      <c r="AFS29" s="15"/>
      <c r="AFT29" s="15"/>
      <c r="AFU29" s="15"/>
      <c r="AFV29" s="15"/>
      <c r="AFW29" s="15"/>
      <c r="AFX29" s="15"/>
      <c r="AFY29" s="15"/>
      <c r="AFZ29" s="15"/>
      <c r="AGA29" s="15"/>
      <c r="AGB29" s="15"/>
      <c r="AGC29" s="15"/>
      <c r="AGD29" s="15"/>
      <c r="AGE29" s="15"/>
      <c r="AGF29" s="15"/>
      <c r="AGG29" s="15"/>
      <c r="AGH29" s="15"/>
      <c r="AGI29" s="15"/>
      <c r="AGJ29" s="15"/>
      <c r="AGK29" s="15"/>
      <c r="AGL29" s="15"/>
      <c r="AGM29" s="15"/>
      <c r="AGN29" s="15"/>
      <c r="AGO29" s="15"/>
      <c r="AGP29" s="15"/>
      <c r="AGQ29" s="15"/>
      <c r="AGR29" s="15"/>
      <c r="AGS29" s="15"/>
      <c r="AGT29" s="15"/>
      <c r="AGU29" s="15"/>
      <c r="AGV29" s="15"/>
      <c r="AGW29" s="15"/>
      <c r="AGX29" s="15"/>
      <c r="AGY29" s="15"/>
      <c r="AGZ29" s="15"/>
      <c r="AHA29" s="15"/>
      <c r="AHB29" s="15"/>
      <c r="AHC29" s="15"/>
      <c r="AHD29" s="15"/>
      <c r="AHE29" s="15"/>
      <c r="AHF29" s="15"/>
      <c r="AHG29" s="15"/>
      <c r="AHH29" s="15"/>
      <c r="AHI29" s="15"/>
      <c r="AHJ29" s="15"/>
      <c r="AHK29" s="15"/>
      <c r="AHL29" s="15"/>
      <c r="AHM29" s="15"/>
      <c r="AHN29" s="15"/>
      <c r="AHO29" s="15"/>
      <c r="AHP29" s="15"/>
      <c r="AHQ29" s="15"/>
      <c r="AHR29" s="15"/>
      <c r="AHS29" s="15"/>
      <c r="AHT29" s="15"/>
      <c r="AHU29" s="15"/>
      <c r="AHV29" s="15"/>
      <c r="AHW29" s="15"/>
      <c r="AHX29" s="15"/>
      <c r="AHY29" s="15"/>
      <c r="AHZ29" s="15"/>
      <c r="AIA29" s="15"/>
      <c r="AIB29" s="15"/>
      <c r="AIC29" s="15"/>
      <c r="AID29" s="15"/>
      <c r="AIE29" s="15"/>
      <c r="AIF29" s="15"/>
      <c r="AIG29" s="15"/>
      <c r="AIH29" s="15"/>
      <c r="AII29" s="15"/>
      <c r="AIJ29" s="15"/>
      <c r="AIK29" s="15"/>
      <c r="AIL29" s="15"/>
      <c r="AIM29" s="15"/>
      <c r="AIN29" s="15"/>
      <c r="AIO29" s="15"/>
      <c r="AIP29" s="15"/>
      <c r="AIQ29" s="15"/>
      <c r="AIR29" s="15"/>
      <c r="AIS29" s="15"/>
      <c r="AIT29" s="15"/>
      <c r="AIU29" s="15"/>
      <c r="AIV29" s="15"/>
      <c r="AIW29" s="15"/>
      <c r="AIX29" s="15"/>
      <c r="AIY29" s="15"/>
      <c r="AIZ29" s="15"/>
      <c r="AJA29" s="15"/>
      <c r="AJB29" s="15"/>
      <c r="AJC29" s="15"/>
      <c r="AJD29" s="15"/>
      <c r="AJE29" s="15"/>
      <c r="AJF29" s="15"/>
      <c r="AJG29" s="15"/>
      <c r="AJH29" s="15"/>
      <c r="AJI29" s="15"/>
      <c r="AJJ29" s="15"/>
      <c r="AJK29" s="15"/>
      <c r="AJL29" s="15"/>
      <c r="AJM29" s="15"/>
      <c r="AJN29" s="15"/>
      <c r="AJO29" s="15"/>
      <c r="AJP29" s="15"/>
      <c r="AJQ29" s="15"/>
      <c r="AJR29" s="15"/>
      <c r="AJS29" s="15"/>
      <c r="AJT29" s="15"/>
      <c r="AJU29" s="15"/>
      <c r="AJV29" s="15"/>
      <c r="AJW29" s="15"/>
      <c r="AJX29" s="15"/>
      <c r="AJY29" s="15"/>
      <c r="AJZ29" s="15"/>
      <c r="AKA29" s="15"/>
      <c r="AKB29" s="15"/>
      <c r="AKC29" s="15"/>
      <c r="AKD29" s="15"/>
      <c r="AKE29" s="15"/>
      <c r="AKF29" s="15"/>
      <c r="AKG29" s="15"/>
      <c r="AKH29" s="15"/>
      <c r="AKI29" s="15"/>
      <c r="AKJ29" s="15"/>
      <c r="AKK29" s="15"/>
      <c r="AKL29" s="15"/>
      <c r="AKM29" s="15"/>
      <c r="AKN29" s="15"/>
      <c r="AKO29" s="15"/>
      <c r="AKP29" s="15"/>
      <c r="AKQ29" s="15"/>
      <c r="AKR29" s="15"/>
      <c r="AKS29" s="15"/>
      <c r="AKT29" s="15"/>
      <c r="AKU29" s="15"/>
      <c r="AKV29" s="15"/>
      <c r="AKW29" s="15"/>
      <c r="AKX29" s="15"/>
      <c r="AKY29" s="15"/>
      <c r="AKZ29" s="15"/>
      <c r="ALA29" s="15"/>
      <c r="ALB29" s="15"/>
      <c r="ALC29" s="15"/>
      <c r="ALD29" s="15"/>
      <c r="ALE29" s="15"/>
      <c r="ALF29" s="15"/>
      <c r="ALG29" s="15"/>
      <c r="ALH29" s="15"/>
      <c r="ALI29" s="15"/>
      <c r="ALJ29" s="15"/>
      <c r="ALK29" s="15"/>
      <c r="ALL29" s="15"/>
      <c r="ALM29" s="15"/>
      <c r="ALN29" s="15"/>
      <c r="ALO29" s="15"/>
      <c r="ALP29" s="15"/>
      <c r="ALQ29" s="15"/>
      <c r="ALR29" s="15"/>
      <c r="ALS29" s="15"/>
      <c r="ALT29" s="15"/>
      <c r="ALU29" s="15"/>
      <c r="ALV29" s="15"/>
      <c r="ALW29" s="15"/>
      <c r="ALX29" s="15"/>
      <c r="ALY29" s="15"/>
      <c r="ALZ29" s="15"/>
      <c r="AMA29" s="15"/>
      <c r="AMB29" s="15"/>
      <c r="AMC29" s="15"/>
      <c r="AMD29" s="15"/>
      <c r="AME29" s="15"/>
      <c r="AMF29" s="15"/>
      <c r="AMG29" s="15"/>
      <c r="AMH29" s="15"/>
    </row>
    <row r="30" spans="1:1022" customFormat="1" ht="30" customHeight="1" x14ac:dyDescent="0.25">
      <c r="A30" s="82"/>
      <c r="B30" s="91"/>
      <c r="C30" s="91"/>
      <c r="D30" s="91"/>
      <c r="E30" s="92"/>
      <c r="F30" s="81"/>
      <c r="G30" s="82"/>
      <c r="H30" s="37" t="s">
        <v>23</v>
      </c>
      <c r="I30" s="38"/>
      <c r="J30" s="69" t="s">
        <v>31</v>
      </c>
      <c r="K30" s="71">
        <v>53.734999999999999</v>
      </c>
      <c r="L30" s="32">
        <f>ROUND((K30-(K30*10/110)),3)</f>
        <v>48.85</v>
      </c>
      <c r="M30" s="40"/>
      <c r="N30" s="41"/>
      <c r="O30" s="39"/>
      <c r="P30" s="42"/>
      <c r="Q30" s="36"/>
      <c r="R30" s="66"/>
      <c r="S30" s="22"/>
      <c r="T30" s="74"/>
      <c r="U30" s="74"/>
      <c r="V30" s="74"/>
      <c r="W30" s="74"/>
      <c r="X30" s="74"/>
      <c r="Y30" s="74"/>
      <c r="Z30" s="94"/>
      <c r="AA30" s="74"/>
      <c r="AB30" s="29"/>
      <c r="AC30" s="29"/>
      <c r="AD30" s="29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  <c r="RI30" s="15"/>
      <c r="RJ30" s="15"/>
      <c r="RK30" s="15"/>
      <c r="RL30" s="15"/>
      <c r="RM30" s="15"/>
      <c r="RN30" s="15"/>
      <c r="RO30" s="15"/>
      <c r="RP30" s="15"/>
      <c r="RQ30" s="15"/>
      <c r="RR30" s="15"/>
      <c r="RS30" s="15"/>
      <c r="RT30" s="15"/>
      <c r="RU30" s="15"/>
      <c r="RV30" s="15"/>
      <c r="RW30" s="15"/>
      <c r="RX30" s="15"/>
      <c r="RY30" s="15"/>
      <c r="RZ30" s="15"/>
      <c r="SA30" s="15"/>
      <c r="SB30" s="15"/>
      <c r="SC30" s="15"/>
      <c r="SD30" s="15"/>
      <c r="SE30" s="15"/>
      <c r="SF30" s="15"/>
      <c r="SG30" s="15"/>
      <c r="SH30" s="15"/>
      <c r="SI30" s="15"/>
      <c r="SJ30" s="15"/>
      <c r="SK30" s="15"/>
      <c r="SL30" s="15"/>
      <c r="SM30" s="15"/>
      <c r="SN30" s="15"/>
      <c r="SO30" s="15"/>
      <c r="SP30" s="15"/>
      <c r="SQ30" s="15"/>
      <c r="SR30" s="15"/>
      <c r="SS30" s="15"/>
      <c r="ST30" s="15"/>
      <c r="SU30" s="15"/>
      <c r="SV30" s="15"/>
      <c r="SW30" s="15"/>
      <c r="SX30" s="15"/>
      <c r="SY30" s="15"/>
      <c r="SZ30" s="15"/>
      <c r="TA30" s="15"/>
      <c r="TB30" s="15"/>
      <c r="TC30" s="15"/>
      <c r="TD30" s="15"/>
      <c r="TE30" s="15"/>
      <c r="TF30" s="15"/>
      <c r="TG30" s="15"/>
      <c r="TH30" s="15"/>
      <c r="TI30" s="15"/>
      <c r="TJ30" s="15"/>
      <c r="TK30" s="15"/>
      <c r="TL30" s="15"/>
      <c r="TM30" s="15"/>
      <c r="TN30" s="15"/>
      <c r="TO30" s="15"/>
      <c r="TP30" s="15"/>
      <c r="TQ30" s="15"/>
      <c r="TR30" s="15"/>
      <c r="TS30" s="15"/>
      <c r="TT30" s="15"/>
      <c r="TU30" s="15"/>
      <c r="TV30" s="15"/>
      <c r="TW30" s="15"/>
      <c r="TX30" s="15"/>
      <c r="TY30" s="15"/>
      <c r="TZ30" s="15"/>
      <c r="UA30" s="15"/>
      <c r="UB30" s="15"/>
      <c r="UC30" s="15"/>
      <c r="UD30" s="15"/>
      <c r="UE30" s="15"/>
      <c r="UF30" s="15"/>
      <c r="UG30" s="15"/>
      <c r="UH30" s="15"/>
      <c r="UI30" s="15"/>
      <c r="UJ30" s="15"/>
      <c r="UK30" s="15"/>
      <c r="UL30" s="15"/>
      <c r="UM30" s="15"/>
      <c r="UN30" s="15"/>
      <c r="UO30" s="15"/>
      <c r="UP30" s="15"/>
      <c r="UQ30" s="15"/>
      <c r="UR30" s="15"/>
      <c r="US30" s="15"/>
      <c r="UT30" s="15"/>
      <c r="UU30" s="15"/>
      <c r="UV30" s="15"/>
      <c r="UW30" s="15"/>
      <c r="UX30" s="15"/>
      <c r="UY30" s="15"/>
      <c r="UZ30" s="15"/>
      <c r="VA30" s="15"/>
      <c r="VB30" s="15"/>
      <c r="VC30" s="15"/>
      <c r="VD30" s="15"/>
      <c r="VE30" s="15"/>
      <c r="VF30" s="15"/>
      <c r="VG30" s="15"/>
      <c r="VH30" s="15"/>
      <c r="VI30" s="15"/>
      <c r="VJ30" s="15"/>
      <c r="VK30" s="15"/>
      <c r="VL30" s="15"/>
      <c r="VM30" s="15"/>
      <c r="VN30" s="15"/>
      <c r="VO30" s="15"/>
      <c r="VP30" s="15"/>
      <c r="VQ30" s="15"/>
      <c r="VR30" s="15"/>
      <c r="VS30" s="15"/>
      <c r="VT30" s="15"/>
      <c r="VU30" s="15"/>
      <c r="VV30" s="15"/>
      <c r="VW30" s="15"/>
      <c r="VX30" s="15"/>
      <c r="VY30" s="15"/>
      <c r="VZ30" s="15"/>
      <c r="WA30" s="15"/>
      <c r="WB30" s="15"/>
      <c r="WC30" s="15"/>
      <c r="WD30" s="15"/>
      <c r="WE30" s="15"/>
      <c r="WF30" s="15"/>
      <c r="WG30" s="15"/>
      <c r="WH30" s="15"/>
      <c r="WI30" s="15"/>
      <c r="WJ30" s="15"/>
      <c r="WK30" s="15"/>
      <c r="WL30" s="15"/>
      <c r="WM30" s="15"/>
      <c r="WN30" s="15"/>
      <c r="WO30" s="15"/>
      <c r="WP30" s="15"/>
      <c r="WQ30" s="15"/>
      <c r="WR30" s="15"/>
      <c r="WS30" s="15"/>
      <c r="WT30" s="15"/>
      <c r="WU30" s="15"/>
      <c r="WV30" s="15"/>
      <c r="WW30" s="15"/>
      <c r="WX30" s="15"/>
      <c r="WY30" s="15"/>
      <c r="WZ30" s="15"/>
      <c r="XA30" s="15"/>
      <c r="XB30" s="15"/>
      <c r="XC30" s="15"/>
      <c r="XD30" s="15"/>
      <c r="XE30" s="15"/>
      <c r="XF30" s="15"/>
      <c r="XG30" s="15"/>
      <c r="XH30" s="15"/>
      <c r="XI30" s="15"/>
      <c r="XJ30" s="15"/>
      <c r="XK30" s="15"/>
      <c r="XL30" s="15"/>
      <c r="XM30" s="15"/>
      <c r="XN30" s="15"/>
      <c r="XO30" s="15"/>
      <c r="XP30" s="15"/>
      <c r="XQ30" s="15"/>
      <c r="XR30" s="15"/>
      <c r="XS30" s="15"/>
      <c r="XT30" s="15"/>
      <c r="XU30" s="15"/>
      <c r="XV30" s="15"/>
      <c r="XW30" s="15"/>
      <c r="XX30" s="15"/>
      <c r="XY30" s="15"/>
      <c r="XZ30" s="15"/>
      <c r="YA30" s="15"/>
      <c r="YB30" s="15"/>
      <c r="YC30" s="15"/>
      <c r="YD30" s="15"/>
      <c r="YE30" s="15"/>
      <c r="YF30" s="15"/>
      <c r="YG30" s="15"/>
      <c r="YH30" s="15"/>
      <c r="YI30" s="15"/>
      <c r="YJ30" s="15"/>
      <c r="YK30" s="15"/>
      <c r="YL30" s="15"/>
      <c r="YM30" s="15"/>
      <c r="YN30" s="15"/>
      <c r="YO30" s="15"/>
      <c r="YP30" s="15"/>
      <c r="YQ30" s="15"/>
      <c r="YR30" s="15"/>
      <c r="YS30" s="15"/>
      <c r="YT30" s="15"/>
      <c r="YU30" s="15"/>
      <c r="YV30" s="15"/>
      <c r="YW30" s="15"/>
      <c r="YX30" s="15"/>
      <c r="YY30" s="15"/>
      <c r="YZ30" s="15"/>
      <c r="ZA30" s="15"/>
      <c r="ZB30" s="15"/>
      <c r="ZC30" s="15"/>
      <c r="ZD30" s="15"/>
      <c r="ZE30" s="15"/>
      <c r="ZF30" s="15"/>
      <c r="ZG30" s="15"/>
      <c r="ZH30" s="15"/>
      <c r="ZI30" s="15"/>
      <c r="ZJ30" s="15"/>
      <c r="ZK30" s="15"/>
      <c r="ZL30" s="15"/>
      <c r="ZM30" s="15"/>
      <c r="ZN30" s="15"/>
      <c r="ZO30" s="15"/>
      <c r="ZP30" s="15"/>
      <c r="ZQ30" s="15"/>
      <c r="ZR30" s="15"/>
      <c r="ZS30" s="15"/>
      <c r="ZT30" s="15"/>
      <c r="ZU30" s="15"/>
      <c r="ZV30" s="15"/>
      <c r="ZW30" s="15"/>
      <c r="ZX30" s="15"/>
      <c r="ZY30" s="15"/>
      <c r="ZZ30" s="15"/>
      <c r="AAA30" s="15"/>
      <c r="AAB30" s="15"/>
      <c r="AAC30" s="15"/>
      <c r="AAD30" s="15"/>
      <c r="AAE30" s="15"/>
      <c r="AAF30" s="15"/>
      <c r="AAG30" s="15"/>
      <c r="AAH30" s="15"/>
      <c r="AAI30" s="15"/>
      <c r="AAJ30" s="15"/>
      <c r="AAK30" s="15"/>
      <c r="AAL30" s="15"/>
      <c r="AAM30" s="15"/>
      <c r="AAN30" s="15"/>
      <c r="AAO30" s="15"/>
      <c r="AAP30" s="15"/>
      <c r="AAQ30" s="15"/>
      <c r="AAR30" s="15"/>
      <c r="AAS30" s="15"/>
      <c r="AAT30" s="15"/>
      <c r="AAU30" s="15"/>
      <c r="AAV30" s="15"/>
      <c r="AAW30" s="15"/>
      <c r="AAX30" s="15"/>
      <c r="AAY30" s="15"/>
      <c r="AAZ30" s="15"/>
      <c r="ABA30" s="15"/>
      <c r="ABB30" s="15"/>
      <c r="ABC30" s="15"/>
      <c r="ABD30" s="15"/>
      <c r="ABE30" s="15"/>
      <c r="ABF30" s="15"/>
      <c r="ABG30" s="15"/>
      <c r="ABH30" s="15"/>
      <c r="ABI30" s="15"/>
      <c r="ABJ30" s="15"/>
      <c r="ABK30" s="15"/>
      <c r="ABL30" s="15"/>
      <c r="ABM30" s="15"/>
      <c r="ABN30" s="15"/>
      <c r="ABO30" s="15"/>
      <c r="ABP30" s="15"/>
      <c r="ABQ30" s="15"/>
      <c r="ABR30" s="15"/>
      <c r="ABS30" s="15"/>
      <c r="ABT30" s="15"/>
      <c r="ABU30" s="15"/>
      <c r="ABV30" s="15"/>
      <c r="ABW30" s="15"/>
      <c r="ABX30" s="15"/>
      <c r="ABY30" s="15"/>
      <c r="ABZ30" s="15"/>
      <c r="ACA30" s="15"/>
      <c r="ACB30" s="15"/>
      <c r="ACC30" s="15"/>
      <c r="ACD30" s="15"/>
      <c r="ACE30" s="15"/>
      <c r="ACF30" s="15"/>
      <c r="ACG30" s="15"/>
      <c r="ACH30" s="15"/>
      <c r="ACI30" s="15"/>
      <c r="ACJ30" s="15"/>
      <c r="ACK30" s="15"/>
      <c r="ACL30" s="15"/>
      <c r="ACM30" s="15"/>
      <c r="ACN30" s="15"/>
      <c r="ACO30" s="15"/>
      <c r="ACP30" s="15"/>
      <c r="ACQ30" s="15"/>
      <c r="ACR30" s="15"/>
      <c r="ACS30" s="15"/>
      <c r="ACT30" s="15"/>
      <c r="ACU30" s="15"/>
      <c r="ACV30" s="15"/>
      <c r="ACW30" s="15"/>
      <c r="ACX30" s="15"/>
      <c r="ACY30" s="15"/>
      <c r="ACZ30" s="15"/>
      <c r="ADA30" s="15"/>
      <c r="ADB30" s="15"/>
      <c r="ADC30" s="15"/>
      <c r="ADD30" s="15"/>
      <c r="ADE30" s="15"/>
      <c r="ADF30" s="15"/>
      <c r="ADG30" s="15"/>
      <c r="ADH30" s="15"/>
      <c r="ADI30" s="15"/>
      <c r="ADJ30" s="15"/>
      <c r="ADK30" s="15"/>
      <c r="ADL30" s="15"/>
      <c r="ADM30" s="15"/>
      <c r="ADN30" s="15"/>
      <c r="ADO30" s="15"/>
      <c r="ADP30" s="15"/>
      <c r="ADQ30" s="15"/>
      <c r="ADR30" s="15"/>
      <c r="ADS30" s="15"/>
      <c r="ADT30" s="15"/>
      <c r="ADU30" s="15"/>
      <c r="ADV30" s="15"/>
      <c r="ADW30" s="15"/>
      <c r="ADX30" s="15"/>
      <c r="ADY30" s="15"/>
      <c r="ADZ30" s="15"/>
      <c r="AEA30" s="15"/>
      <c r="AEB30" s="15"/>
      <c r="AEC30" s="15"/>
      <c r="AED30" s="15"/>
      <c r="AEE30" s="15"/>
      <c r="AEF30" s="15"/>
      <c r="AEG30" s="15"/>
      <c r="AEH30" s="15"/>
      <c r="AEI30" s="15"/>
      <c r="AEJ30" s="15"/>
      <c r="AEK30" s="15"/>
      <c r="AEL30" s="15"/>
      <c r="AEM30" s="15"/>
      <c r="AEN30" s="15"/>
      <c r="AEO30" s="15"/>
      <c r="AEP30" s="15"/>
      <c r="AEQ30" s="15"/>
      <c r="AER30" s="15"/>
      <c r="AES30" s="15"/>
      <c r="AET30" s="15"/>
      <c r="AEU30" s="15"/>
      <c r="AEV30" s="15"/>
      <c r="AEW30" s="15"/>
      <c r="AEX30" s="15"/>
      <c r="AEY30" s="15"/>
      <c r="AEZ30" s="15"/>
      <c r="AFA30" s="15"/>
      <c r="AFB30" s="15"/>
      <c r="AFC30" s="15"/>
      <c r="AFD30" s="15"/>
      <c r="AFE30" s="15"/>
      <c r="AFF30" s="15"/>
      <c r="AFG30" s="15"/>
      <c r="AFH30" s="15"/>
      <c r="AFI30" s="15"/>
      <c r="AFJ30" s="15"/>
      <c r="AFK30" s="15"/>
      <c r="AFL30" s="15"/>
      <c r="AFM30" s="15"/>
      <c r="AFN30" s="15"/>
      <c r="AFO30" s="15"/>
      <c r="AFP30" s="15"/>
      <c r="AFQ30" s="15"/>
      <c r="AFR30" s="15"/>
      <c r="AFS30" s="15"/>
      <c r="AFT30" s="15"/>
      <c r="AFU30" s="15"/>
      <c r="AFV30" s="15"/>
      <c r="AFW30" s="15"/>
      <c r="AFX30" s="15"/>
      <c r="AFY30" s="15"/>
      <c r="AFZ30" s="15"/>
      <c r="AGA30" s="15"/>
      <c r="AGB30" s="15"/>
      <c r="AGC30" s="15"/>
      <c r="AGD30" s="15"/>
      <c r="AGE30" s="15"/>
      <c r="AGF30" s="15"/>
      <c r="AGG30" s="15"/>
      <c r="AGH30" s="15"/>
      <c r="AGI30" s="15"/>
      <c r="AGJ30" s="15"/>
      <c r="AGK30" s="15"/>
      <c r="AGL30" s="15"/>
      <c r="AGM30" s="15"/>
      <c r="AGN30" s="15"/>
      <c r="AGO30" s="15"/>
      <c r="AGP30" s="15"/>
      <c r="AGQ30" s="15"/>
      <c r="AGR30" s="15"/>
      <c r="AGS30" s="15"/>
      <c r="AGT30" s="15"/>
      <c r="AGU30" s="15"/>
      <c r="AGV30" s="15"/>
      <c r="AGW30" s="15"/>
      <c r="AGX30" s="15"/>
      <c r="AGY30" s="15"/>
      <c r="AGZ30" s="15"/>
      <c r="AHA30" s="15"/>
      <c r="AHB30" s="15"/>
      <c r="AHC30" s="15"/>
      <c r="AHD30" s="15"/>
      <c r="AHE30" s="15"/>
      <c r="AHF30" s="15"/>
      <c r="AHG30" s="15"/>
      <c r="AHH30" s="15"/>
      <c r="AHI30" s="15"/>
      <c r="AHJ30" s="15"/>
      <c r="AHK30" s="15"/>
      <c r="AHL30" s="15"/>
      <c r="AHM30" s="15"/>
      <c r="AHN30" s="15"/>
      <c r="AHO30" s="15"/>
      <c r="AHP30" s="15"/>
      <c r="AHQ30" s="15"/>
      <c r="AHR30" s="15"/>
      <c r="AHS30" s="15"/>
      <c r="AHT30" s="15"/>
      <c r="AHU30" s="15"/>
      <c r="AHV30" s="15"/>
      <c r="AHW30" s="15"/>
      <c r="AHX30" s="15"/>
      <c r="AHY30" s="15"/>
      <c r="AHZ30" s="15"/>
      <c r="AIA30" s="15"/>
      <c r="AIB30" s="15"/>
      <c r="AIC30" s="15"/>
      <c r="AID30" s="15"/>
      <c r="AIE30" s="15"/>
      <c r="AIF30" s="15"/>
      <c r="AIG30" s="15"/>
      <c r="AIH30" s="15"/>
      <c r="AII30" s="15"/>
      <c r="AIJ30" s="15"/>
      <c r="AIK30" s="15"/>
      <c r="AIL30" s="15"/>
      <c r="AIM30" s="15"/>
      <c r="AIN30" s="15"/>
      <c r="AIO30" s="15"/>
      <c r="AIP30" s="15"/>
      <c r="AIQ30" s="15"/>
      <c r="AIR30" s="15"/>
      <c r="AIS30" s="15"/>
      <c r="AIT30" s="15"/>
      <c r="AIU30" s="15"/>
      <c r="AIV30" s="15"/>
      <c r="AIW30" s="15"/>
      <c r="AIX30" s="15"/>
      <c r="AIY30" s="15"/>
      <c r="AIZ30" s="15"/>
      <c r="AJA30" s="15"/>
      <c r="AJB30" s="15"/>
      <c r="AJC30" s="15"/>
      <c r="AJD30" s="15"/>
      <c r="AJE30" s="15"/>
      <c r="AJF30" s="15"/>
      <c r="AJG30" s="15"/>
      <c r="AJH30" s="15"/>
      <c r="AJI30" s="15"/>
      <c r="AJJ30" s="15"/>
      <c r="AJK30" s="15"/>
      <c r="AJL30" s="15"/>
      <c r="AJM30" s="15"/>
      <c r="AJN30" s="15"/>
      <c r="AJO30" s="15"/>
      <c r="AJP30" s="15"/>
      <c r="AJQ30" s="15"/>
      <c r="AJR30" s="15"/>
      <c r="AJS30" s="15"/>
      <c r="AJT30" s="15"/>
      <c r="AJU30" s="15"/>
      <c r="AJV30" s="15"/>
      <c r="AJW30" s="15"/>
      <c r="AJX30" s="15"/>
      <c r="AJY30" s="15"/>
      <c r="AJZ30" s="15"/>
      <c r="AKA30" s="15"/>
      <c r="AKB30" s="15"/>
      <c r="AKC30" s="15"/>
      <c r="AKD30" s="15"/>
      <c r="AKE30" s="15"/>
      <c r="AKF30" s="15"/>
      <c r="AKG30" s="15"/>
      <c r="AKH30" s="15"/>
      <c r="AKI30" s="15"/>
      <c r="AKJ30" s="15"/>
      <c r="AKK30" s="15"/>
      <c r="AKL30" s="15"/>
      <c r="AKM30" s="15"/>
      <c r="AKN30" s="15"/>
      <c r="AKO30" s="15"/>
      <c r="AKP30" s="15"/>
      <c r="AKQ30" s="15"/>
      <c r="AKR30" s="15"/>
      <c r="AKS30" s="15"/>
      <c r="AKT30" s="15"/>
      <c r="AKU30" s="15"/>
      <c r="AKV30" s="15"/>
      <c r="AKW30" s="15"/>
      <c r="AKX30" s="15"/>
      <c r="AKY30" s="15"/>
      <c r="AKZ30" s="15"/>
      <c r="ALA30" s="15"/>
      <c r="ALB30" s="15"/>
      <c r="ALC30" s="15"/>
      <c r="ALD30" s="15"/>
      <c r="ALE30" s="15"/>
      <c r="ALF30" s="15"/>
      <c r="ALG30" s="15"/>
      <c r="ALH30" s="15"/>
      <c r="ALI30" s="15"/>
      <c r="ALJ30" s="15"/>
      <c r="ALK30" s="15"/>
      <c r="ALL30" s="15"/>
      <c r="ALM30" s="15"/>
      <c r="ALN30" s="15"/>
      <c r="ALO30" s="15"/>
      <c r="ALP30" s="15"/>
      <c r="ALQ30" s="15"/>
      <c r="ALR30" s="15"/>
      <c r="ALS30" s="15"/>
      <c r="ALT30" s="15"/>
      <c r="ALU30" s="15"/>
      <c r="ALV30" s="15"/>
      <c r="ALW30" s="15"/>
      <c r="ALX30" s="15"/>
      <c r="ALY30" s="15"/>
      <c r="ALZ30" s="15"/>
      <c r="AMA30" s="15"/>
      <c r="AMB30" s="15"/>
      <c r="AMC30" s="15"/>
      <c r="AMD30" s="15"/>
      <c r="AME30" s="15"/>
      <c r="AMF30" s="15"/>
      <c r="AMG30" s="15"/>
      <c r="AMH30" s="15"/>
    </row>
    <row r="31" spans="1:1022" customFormat="1" ht="30" customHeight="1" x14ac:dyDescent="0.25">
      <c r="A31" s="82"/>
      <c r="B31" s="91"/>
      <c r="C31" s="91"/>
      <c r="D31" s="91"/>
      <c r="E31" s="92"/>
      <c r="F31" s="81"/>
      <c r="G31" s="82"/>
      <c r="H31" s="37"/>
      <c r="I31" s="70"/>
      <c r="J31" s="69"/>
      <c r="K31" s="31"/>
      <c r="L31" s="44"/>
      <c r="M31" s="45"/>
      <c r="N31" s="46"/>
      <c r="O31" s="43"/>
      <c r="P31" s="42"/>
      <c r="Q31" s="47"/>
      <c r="R31" s="66"/>
      <c r="S31" s="22"/>
      <c r="T31" s="74"/>
      <c r="U31" s="74"/>
      <c r="V31" s="74"/>
      <c r="W31" s="74"/>
      <c r="X31" s="74"/>
      <c r="Y31" s="74"/>
      <c r="Z31" s="95"/>
      <c r="AA31" s="74"/>
      <c r="AB31" s="29"/>
      <c r="AC31" s="29"/>
      <c r="AD31" s="29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  <c r="RI31" s="15"/>
      <c r="RJ31" s="15"/>
      <c r="RK31" s="15"/>
      <c r="RL31" s="15"/>
      <c r="RM31" s="15"/>
      <c r="RN31" s="15"/>
      <c r="RO31" s="15"/>
      <c r="RP31" s="15"/>
      <c r="RQ31" s="15"/>
      <c r="RR31" s="15"/>
      <c r="RS31" s="15"/>
      <c r="RT31" s="15"/>
      <c r="RU31" s="15"/>
      <c r="RV31" s="15"/>
      <c r="RW31" s="15"/>
      <c r="RX31" s="15"/>
      <c r="RY31" s="15"/>
      <c r="RZ31" s="15"/>
      <c r="SA31" s="15"/>
      <c r="SB31" s="15"/>
      <c r="SC31" s="15"/>
      <c r="SD31" s="15"/>
      <c r="SE31" s="15"/>
      <c r="SF31" s="15"/>
      <c r="SG31" s="15"/>
      <c r="SH31" s="15"/>
      <c r="SI31" s="15"/>
      <c r="SJ31" s="15"/>
      <c r="SK31" s="15"/>
      <c r="SL31" s="15"/>
      <c r="SM31" s="15"/>
      <c r="SN31" s="15"/>
      <c r="SO31" s="15"/>
      <c r="SP31" s="15"/>
      <c r="SQ31" s="15"/>
      <c r="SR31" s="15"/>
      <c r="SS31" s="15"/>
      <c r="ST31" s="15"/>
      <c r="SU31" s="15"/>
      <c r="SV31" s="15"/>
      <c r="SW31" s="15"/>
      <c r="SX31" s="15"/>
      <c r="SY31" s="15"/>
      <c r="SZ31" s="15"/>
      <c r="TA31" s="15"/>
      <c r="TB31" s="15"/>
      <c r="TC31" s="15"/>
      <c r="TD31" s="15"/>
      <c r="TE31" s="15"/>
      <c r="TF31" s="15"/>
      <c r="TG31" s="15"/>
      <c r="TH31" s="15"/>
      <c r="TI31" s="15"/>
      <c r="TJ31" s="15"/>
      <c r="TK31" s="15"/>
      <c r="TL31" s="15"/>
      <c r="TM31" s="15"/>
      <c r="TN31" s="15"/>
      <c r="TO31" s="15"/>
      <c r="TP31" s="15"/>
      <c r="TQ31" s="15"/>
      <c r="TR31" s="15"/>
      <c r="TS31" s="15"/>
      <c r="TT31" s="15"/>
      <c r="TU31" s="15"/>
      <c r="TV31" s="15"/>
      <c r="TW31" s="15"/>
      <c r="TX31" s="15"/>
      <c r="TY31" s="15"/>
      <c r="TZ31" s="15"/>
      <c r="UA31" s="15"/>
      <c r="UB31" s="15"/>
      <c r="UC31" s="15"/>
      <c r="UD31" s="15"/>
      <c r="UE31" s="15"/>
      <c r="UF31" s="15"/>
      <c r="UG31" s="15"/>
      <c r="UH31" s="15"/>
      <c r="UI31" s="15"/>
      <c r="UJ31" s="15"/>
      <c r="UK31" s="15"/>
      <c r="UL31" s="15"/>
      <c r="UM31" s="15"/>
      <c r="UN31" s="15"/>
      <c r="UO31" s="15"/>
      <c r="UP31" s="15"/>
      <c r="UQ31" s="15"/>
      <c r="UR31" s="15"/>
      <c r="US31" s="15"/>
      <c r="UT31" s="15"/>
      <c r="UU31" s="15"/>
      <c r="UV31" s="15"/>
      <c r="UW31" s="15"/>
      <c r="UX31" s="15"/>
      <c r="UY31" s="15"/>
      <c r="UZ31" s="15"/>
      <c r="VA31" s="15"/>
      <c r="VB31" s="15"/>
      <c r="VC31" s="15"/>
      <c r="VD31" s="15"/>
      <c r="VE31" s="15"/>
      <c r="VF31" s="15"/>
      <c r="VG31" s="15"/>
      <c r="VH31" s="15"/>
      <c r="VI31" s="15"/>
      <c r="VJ31" s="15"/>
      <c r="VK31" s="15"/>
      <c r="VL31" s="15"/>
      <c r="VM31" s="15"/>
      <c r="VN31" s="15"/>
      <c r="VO31" s="15"/>
      <c r="VP31" s="15"/>
      <c r="VQ31" s="15"/>
      <c r="VR31" s="15"/>
      <c r="VS31" s="15"/>
      <c r="VT31" s="15"/>
      <c r="VU31" s="15"/>
      <c r="VV31" s="15"/>
      <c r="VW31" s="15"/>
      <c r="VX31" s="15"/>
      <c r="VY31" s="15"/>
      <c r="VZ31" s="15"/>
      <c r="WA31" s="15"/>
      <c r="WB31" s="15"/>
      <c r="WC31" s="15"/>
      <c r="WD31" s="15"/>
      <c r="WE31" s="15"/>
      <c r="WF31" s="15"/>
      <c r="WG31" s="15"/>
      <c r="WH31" s="15"/>
      <c r="WI31" s="15"/>
      <c r="WJ31" s="15"/>
      <c r="WK31" s="15"/>
      <c r="WL31" s="15"/>
      <c r="WM31" s="15"/>
      <c r="WN31" s="15"/>
      <c r="WO31" s="15"/>
      <c r="WP31" s="15"/>
      <c r="WQ31" s="15"/>
      <c r="WR31" s="15"/>
      <c r="WS31" s="15"/>
      <c r="WT31" s="15"/>
      <c r="WU31" s="15"/>
      <c r="WV31" s="15"/>
      <c r="WW31" s="15"/>
      <c r="WX31" s="15"/>
      <c r="WY31" s="15"/>
      <c r="WZ31" s="15"/>
      <c r="XA31" s="15"/>
      <c r="XB31" s="15"/>
      <c r="XC31" s="15"/>
      <c r="XD31" s="15"/>
      <c r="XE31" s="15"/>
      <c r="XF31" s="15"/>
      <c r="XG31" s="15"/>
      <c r="XH31" s="15"/>
      <c r="XI31" s="15"/>
      <c r="XJ31" s="15"/>
      <c r="XK31" s="15"/>
      <c r="XL31" s="15"/>
      <c r="XM31" s="15"/>
      <c r="XN31" s="15"/>
      <c r="XO31" s="15"/>
      <c r="XP31" s="15"/>
      <c r="XQ31" s="15"/>
      <c r="XR31" s="15"/>
      <c r="XS31" s="15"/>
      <c r="XT31" s="15"/>
      <c r="XU31" s="15"/>
      <c r="XV31" s="15"/>
      <c r="XW31" s="15"/>
      <c r="XX31" s="15"/>
      <c r="XY31" s="15"/>
      <c r="XZ31" s="15"/>
      <c r="YA31" s="15"/>
      <c r="YB31" s="15"/>
      <c r="YC31" s="15"/>
      <c r="YD31" s="15"/>
      <c r="YE31" s="15"/>
      <c r="YF31" s="15"/>
      <c r="YG31" s="15"/>
      <c r="YH31" s="15"/>
      <c r="YI31" s="15"/>
      <c r="YJ31" s="15"/>
      <c r="YK31" s="15"/>
      <c r="YL31" s="15"/>
      <c r="YM31" s="15"/>
      <c r="YN31" s="15"/>
      <c r="YO31" s="15"/>
      <c r="YP31" s="15"/>
      <c r="YQ31" s="15"/>
      <c r="YR31" s="15"/>
      <c r="YS31" s="15"/>
      <c r="YT31" s="15"/>
      <c r="YU31" s="15"/>
      <c r="YV31" s="15"/>
      <c r="YW31" s="15"/>
      <c r="YX31" s="15"/>
      <c r="YY31" s="15"/>
      <c r="YZ31" s="15"/>
      <c r="ZA31" s="15"/>
      <c r="ZB31" s="15"/>
      <c r="ZC31" s="15"/>
      <c r="ZD31" s="15"/>
      <c r="ZE31" s="15"/>
      <c r="ZF31" s="15"/>
      <c r="ZG31" s="15"/>
      <c r="ZH31" s="15"/>
      <c r="ZI31" s="15"/>
      <c r="ZJ31" s="15"/>
      <c r="ZK31" s="15"/>
      <c r="ZL31" s="15"/>
      <c r="ZM31" s="15"/>
      <c r="ZN31" s="15"/>
      <c r="ZO31" s="15"/>
      <c r="ZP31" s="15"/>
      <c r="ZQ31" s="15"/>
      <c r="ZR31" s="15"/>
      <c r="ZS31" s="15"/>
      <c r="ZT31" s="15"/>
      <c r="ZU31" s="15"/>
      <c r="ZV31" s="15"/>
      <c r="ZW31" s="15"/>
      <c r="ZX31" s="15"/>
      <c r="ZY31" s="15"/>
      <c r="ZZ31" s="15"/>
      <c r="AAA31" s="15"/>
      <c r="AAB31" s="15"/>
      <c r="AAC31" s="15"/>
      <c r="AAD31" s="15"/>
      <c r="AAE31" s="15"/>
      <c r="AAF31" s="15"/>
      <c r="AAG31" s="15"/>
      <c r="AAH31" s="15"/>
      <c r="AAI31" s="15"/>
      <c r="AAJ31" s="15"/>
      <c r="AAK31" s="15"/>
      <c r="AAL31" s="15"/>
      <c r="AAM31" s="15"/>
      <c r="AAN31" s="15"/>
      <c r="AAO31" s="15"/>
      <c r="AAP31" s="15"/>
      <c r="AAQ31" s="15"/>
      <c r="AAR31" s="15"/>
      <c r="AAS31" s="15"/>
      <c r="AAT31" s="15"/>
      <c r="AAU31" s="15"/>
      <c r="AAV31" s="15"/>
      <c r="AAW31" s="15"/>
      <c r="AAX31" s="15"/>
      <c r="AAY31" s="15"/>
      <c r="AAZ31" s="15"/>
      <c r="ABA31" s="15"/>
      <c r="ABB31" s="15"/>
      <c r="ABC31" s="15"/>
      <c r="ABD31" s="15"/>
      <c r="ABE31" s="15"/>
      <c r="ABF31" s="15"/>
      <c r="ABG31" s="15"/>
      <c r="ABH31" s="15"/>
      <c r="ABI31" s="15"/>
      <c r="ABJ31" s="15"/>
      <c r="ABK31" s="15"/>
      <c r="ABL31" s="15"/>
      <c r="ABM31" s="15"/>
      <c r="ABN31" s="15"/>
      <c r="ABO31" s="15"/>
      <c r="ABP31" s="15"/>
      <c r="ABQ31" s="15"/>
      <c r="ABR31" s="15"/>
      <c r="ABS31" s="15"/>
      <c r="ABT31" s="15"/>
      <c r="ABU31" s="15"/>
      <c r="ABV31" s="15"/>
      <c r="ABW31" s="15"/>
      <c r="ABX31" s="15"/>
      <c r="ABY31" s="15"/>
      <c r="ABZ31" s="15"/>
      <c r="ACA31" s="15"/>
      <c r="ACB31" s="15"/>
      <c r="ACC31" s="15"/>
      <c r="ACD31" s="15"/>
      <c r="ACE31" s="15"/>
      <c r="ACF31" s="15"/>
      <c r="ACG31" s="15"/>
      <c r="ACH31" s="15"/>
      <c r="ACI31" s="15"/>
      <c r="ACJ31" s="15"/>
      <c r="ACK31" s="15"/>
      <c r="ACL31" s="15"/>
      <c r="ACM31" s="15"/>
      <c r="ACN31" s="15"/>
      <c r="ACO31" s="15"/>
      <c r="ACP31" s="15"/>
      <c r="ACQ31" s="15"/>
      <c r="ACR31" s="15"/>
      <c r="ACS31" s="15"/>
      <c r="ACT31" s="15"/>
      <c r="ACU31" s="15"/>
      <c r="ACV31" s="15"/>
      <c r="ACW31" s="15"/>
      <c r="ACX31" s="15"/>
      <c r="ACY31" s="15"/>
      <c r="ACZ31" s="15"/>
      <c r="ADA31" s="15"/>
      <c r="ADB31" s="15"/>
      <c r="ADC31" s="15"/>
      <c r="ADD31" s="15"/>
      <c r="ADE31" s="15"/>
      <c r="ADF31" s="15"/>
      <c r="ADG31" s="15"/>
      <c r="ADH31" s="15"/>
      <c r="ADI31" s="15"/>
      <c r="ADJ31" s="15"/>
      <c r="ADK31" s="15"/>
      <c r="ADL31" s="15"/>
      <c r="ADM31" s="15"/>
      <c r="ADN31" s="15"/>
      <c r="ADO31" s="15"/>
      <c r="ADP31" s="15"/>
      <c r="ADQ31" s="15"/>
      <c r="ADR31" s="15"/>
      <c r="ADS31" s="15"/>
      <c r="ADT31" s="15"/>
      <c r="ADU31" s="15"/>
      <c r="ADV31" s="15"/>
      <c r="ADW31" s="15"/>
      <c r="ADX31" s="15"/>
      <c r="ADY31" s="15"/>
      <c r="ADZ31" s="15"/>
      <c r="AEA31" s="15"/>
      <c r="AEB31" s="15"/>
      <c r="AEC31" s="15"/>
      <c r="AED31" s="15"/>
      <c r="AEE31" s="15"/>
      <c r="AEF31" s="15"/>
      <c r="AEG31" s="15"/>
      <c r="AEH31" s="15"/>
      <c r="AEI31" s="15"/>
      <c r="AEJ31" s="15"/>
      <c r="AEK31" s="15"/>
      <c r="AEL31" s="15"/>
      <c r="AEM31" s="15"/>
      <c r="AEN31" s="15"/>
      <c r="AEO31" s="15"/>
      <c r="AEP31" s="15"/>
      <c r="AEQ31" s="15"/>
      <c r="AER31" s="15"/>
      <c r="AES31" s="15"/>
      <c r="AET31" s="15"/>
      <c r="AEU31" s="15"/>
      <c r="AEV31" s="15"/>
      <c r="AEW31" s="15"/>
      <c r="AEX31" s="15"/>
      <c r="AEY31" s="15"/>
      <c r="AEZ31" s="15"/>
      <c r="AFA31" s="15"/>
      <c r="AFB31" s="15"/>
      <c r="AFC31" s="15"/>
      <c r="AFD31" s="15"/>
      <c r="AFE31" s="15"/>
      <c r="AFF31" s="15"/>
      <c r="AFG31" s="15"/>
      <c r="AFH31" s="15"/>
      <c r="AFI31" s="15"/>
      <c r="AFJ31" s="15"/>
      <c r="AFK31" s="15"/>
      <c r="AFL31" s="15"/>
      <c r="AFM31" s="15"/>
      <c r="AFN31" s="15"/>
      <c r="AFO31" s="15"/>
      <c r="AFP31" s="15"/>
      <c r="AFQ31" s="15"/>
      <c r="AFR31" s="15"/>
      <c r="AFS31" s="15"/>
      <c r="AFT31" s="15"/>
      <c r="AFU31" s="15"/>
      <c r="AFV31" s="15"/>
      <c r="AFW31" s="15"/>
      <c r="AFX31" s="15"/>
      <c r="AFY31" s="15"/>
      <c r="AFZ31" s="15"/>
      <c r="AGA31" s="15"/>
      <c r="AGB31" s="15"/>
      <c r="AGC31" s="15"/>
      <c r="AGD31" s="15"/>
      <c r="AGE31" s="15"/>
      <c r="AGF31" s="15"/>
      <c r="AGG31" s="15"/>
      <c r="AGH31" s="15"/>
      <c r="AGI31" s="15"/>
      <c r="AGJ31" s="15"/>
      <c r="AGK31" s="15"/>
      <c r="AGL31" s="15"/>
      <c r="AGM31" s="15"/>
      <c r="AGN31" s="15"/>
      <c r="AGO31" s="15"/>
      <c r="AGP31" s="15"/>
      <c r="AGQ31" s="15"/>
      <c r="AGR31" s="15"/>
      <c r="AGS31" s="15"/>
      <c r="AGT31" s="15"/>
      <c r="AGU31" s="15"/>
      <c r="AGV31" s="15"/>
      <c r="AGW31" s="15"/>
      <c r="AGX31" s="15"/>
      <c r="AGY31" s="15"/>
      <c r="AGZ31" s="15"/>
      <c r="AHA31" s="15"/>
      <c r="AHB31" s="15"/>
      <c r="AHC31" s="15"/>
      <c r="AHD31" s="15"/>
      <c r="AHE31" s="15"/>
      <c r="AHF31" s="15"/>
      <c r="AHG31" s="15"/>
      <c r="AHH31" s="15"/>
      <c r="AHI31" s="15"/>
      <c r="AHJ31" s="15"/>
      <c r="AHK31" s="15"/>
      <c r="AHL31" s="15"/>
      <c r="AHM31" s="15"/>
      <c r="AHN31" s="15"/>
      <c r="AHO31" s="15"/>
      <c r="AHP31" s="15"/>
      <c r="AHQ31" s="15"/>
      <c r="AHR31" s="15"/>
      <c r="AHS31" s="15"/>
      <c r="AHT31" s="15"/>
      <c r="AHU31" s="15"/>
      <c r="AHV31" s="15"/>
      <c r="AHW31" s="15"/>
      <c r="AHX31" s="15"/>
      <c r="AHY31" s="15"/>
      <c r="AHZ31" s="15"/>
      <c r="AIA31" s="15"/>
      <c r="AIB31" s="15"/>
      <c r="AIC31" s="15"/>
      <c r="AID31" s="15"/>
      <c r="AIE31" s="15"/>
      <c r="AIF31" s="15"/>
      <c r="AIG31" s="15"/>
      <c r="AIH31" s="15"/>
      <c r="AII31" s="15"/>
      <c r="AIJ31" s="15"/>
      <c r="AIK31" s="15"/>
      <c r="AIL31" s="15"/>
      <c r="AIM31" s="15"/>
      <c r="AIN31" s="15"/>
      <c r="AIO31" s="15"/>
      <c r="AIP31" s="15"/>
      <c r="AIQ31" s="15"/>
      <c r="AIR31" s="15"/>
      <c r="AIS31" s="15"/>
      <c r="AIT31" s="15"/>
      <c r="AIU31" s="15"/>
      <c r="AIV31" s="15"/>
      <c r="AIW31" s="15"/>
      <c r="AIX31" s="15"/>
      <c r="AIY31" s="15"/>
      <c r="AIZ31" s="15"/>
      <c r="AJA31" s="15"/>
      <c r="AJB31" s="15"/>
      <c r="AJC31" s="15"/>
      <c r="AJD31" s="15"/>
      <c r="AJE31" s="15"/>
      <c r="AJF31" s="15"/>
      <c r="AJG31" s="15"/>
      <c r="AJH31" s="15"/>
      <c r="AJI31" s="15"/>
      <c r="AJJ31" s="15"/>
      <c r="AJK31" s="15"/>
      <c r="AJL31" s="15"/>
      <c r="AJM31" s="15"/>
      <c r="AJN31" s="15"/>
      <c r="AJO31" s="15"/>
      <c r="AJP31" s="15"/>
      <c r="AJQ31" s="15"/>
      <c r="AJR31" s="15"/>
      <c r="AJS31" s="15"/>
      <c r="AJT31" s="15"/>
      <c r="AJU31" s="15"/>
      <c r="AJV31" s="15"/>
      <c r="AJW31" s="15"/>
      <c r="AJX31" s="15"/>
      <c r="AJY31" s="15"/>
      <c r="AJZ31" s="15"/>
      <c r="AKA31" s="15"/>
      <c r="AKB31" s="15"/>
      <c r="AKC31" s="15"/>
      <c r="AKD31" s="15"/>
      <c r="AKE31" s="15"/>
      <c r="AKF31" s="15"/>
      <c r="AKG31" s="15"/>
      <c r="AKH31" s="15"/>
      <c r="AKI31" s="15"/>
      <c r="AKJ31" s="15"/>
      <c r="AKK31" s="15"/>
      <c r="AKL31" s="15"/>
      <c r="AKM31" s="15"/>
      <c r="AKN31" s="15"/>
      <c r="AKO31" s="15"/>
      <c r="AKP31" s="15"/>
      <c r="AKQ31" s="15"/>
      <c r="AKR31" s="15"/>
      <c r="AKS31" s="15"/>
      <c r="AKT31" s="15"/>
      <c r="AKU31" s="15"/>
      <c r="AKV31" s="15"/>
      <c r="AKW31" s="15"/>
      <c r="AKX31" s="15"/>
      <c r="AKY31" s="15"/>
      <c r="AKZ31" s="15"/>
      <c r="ALA31" s="15"/>
      <c r="ALB31" s="15"/>
      <c r="ALC31" s="15"/>
      <c r="ALD31" s="15"/>
      <c r="ALE31" s="15"/>
      <c r="ALF31" s="15"/>
      <c r="ALG31" s="15"/>
      <c r="ALH31" s="15"/>
      <c r="ALI31" s="15"/>
      <c r="ALJ31" s="15"/>
      <c r="ALK31" s="15"/>
      <c r="ALL31" s="15"/>
      <c r="ALM31" s="15"/>
      <c r="ALN31" s="15"/>
      <c r="ALO31" s="15"/>
      <c r="ALP31" s="15"/>
      <c r="ALQ31" s="15"/>
      <c r="ALR31" s="15"/>
      <c r="ALS31" s="15"/>
      <c r="ALT31" s="15"/>
      <c r="ALU31" s="15"/>
      <c r="ALV31" s="15"/>
      <c r="ALW31" s="15"/>
      <c r="ALX31" s="15"/>
      <c r="ALY31" s="15"/>
      <c r="ALZ31" s="15"/>
      <c r="AMA31" s="15"/>
      <c r="AMB31" s="15"/>
      <c r="AMC31" s="15"/>
      <c r="AMD31" s="15"/>
      <c r="AME31" s="15"/>
      <c r="AMF31" s="15"/>
      <c r="AMG31" s="15"/>
      <c r="AMH31" s="15"/>
    </row>
    <row r="32" spans="1:1022" customFormat="1" ht="30" customHeight="1" x14ac:dyDescent="0.25">
      <c r="A32" s="48"/>
      <c r="B32" s="49"/>
      <c r="C32" s="49"/>
      <c r="D32" s="49"/>
      <c r="E32" s="48"/>
      <c r="F32" s="50"/>
      <c r="G32" s="48"/>
      <c r="H32" s="76"/>
      <c r="I32" s="76"/>
      <c r="J32" s="65"/>
      <c r="K32" s="50"/>
      <c r="L32" s="50">
        <f>IFERROR(SMALL(L27:L31,COUNTIF(L27:L31,0)+1),0)</f>
        <v>41.43</v>
      </c>
      <c r="M32" s="50">
        <f>IFERROR(SMALL(M27:M29,COUNTIF(M27:M29,0)+1),0)</f>
        <v>0</v>
      </c>
      <c r="N32" s="51"/>
      <c r="O32" s="51"/>
      <c r="P32" s="52"/>
      <c r="Q32" s="52"/>
      <c r="R32" s="50"/>
      <c r="S32" s="53">
        <f>IFERROR((S27+S29+#REF!+S30+S31)/(Q27+Q29+#REF!+Q30+Q31),0)</f>
        <v>0</v>
      </c>
      <c r="T32" s="50">
        <f>IFERROR((SMALL(L32:S32,COUNTIF(L32:S32,0)+1)),0)</f>
        <v>41.43</v>
      </c>
      <c r="U32" s="50">
        <f>U26</f>
        <v>0</v>
      </c>
      <c r="V32" s="54">
        <f>ROUND((T32+(T32*X32)+((T32+(T32*X32))*W32)),2)</f>
        <v>45.57</v>
      </c>
      <c r="W32" s="55">
        <v>0.1</v>
      </c>
      <c r="X32" s="55"/>
      <c r="Y32" s="67">
        <f>IFERROR((SMALL(U32:V32,COUNTIF(U32:V32,0)+1)),0)</f>
        <v>45.57</v>
      </c>
      <c r="Z32" s="96">
        <v>53.734999999999999</v>
      </c>
      <c r="AA32" s="68">
        <f>Z32*F26</f>
        <v>1504.58</v>
      </c>
      <c r="AB32" s="56"/>
      <c r="AC32" s="57"/>
      <c r="AD32" s="29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  <c r="RI32" s="15"/>
      <c r="RJ32" s="15"/>
      <c r="RK32" s="15"/>
      <c r="RL32" s="15"/>
      <c r="RM32" s="15"/>
      <c r="RN32" s="15"/>
      <c r="RO32" s="15"/>
      <c r="RP32" s="15"/>
      <c r="RQ32" s="15"/>
      <c r="RR32" s="15"/>
      <c r="RS32" s="15"/>
      <c r="RT32" s="15"/>
      <c r="RU32" s="15"/>
      <c r="RV32" s="15"/>
      <c r="RW32" s="15"/>
      <c r="RX32" s="15"/>
      <c r="RY32" s="15"/>
      <c r="RZ32" s="15"/>
      <c r="SA32" s="15"/>
      <c r="SB32" s="15"/>
      <c r="SC32" s="15"/>
      <c r="SD32" s="15"/>
      <c r="SE32" s="15"/>
      <c r="SF32" s="15"/>
      <c r="SG32" s="15"/>
      <c r="SH32" s="15"/>
      <c r="SI32" s="15"/>
      <c r="SJ32" s="15"/>
      <c r="SK32" s="15"/>
      <c r="SL32" s="15"/>
      <c r="SM32" s="15"/>
      <c r="SN32" s="15"/>
      <c r="SO32" s="15"/>
      <c r="SP32" s="15"/>
      <c r="SQ32" s="15"/>
      <c r="SR32" s="15"/>
      <c r="SS32" s="15"/>
      <c r="ST32" s="15"/>
      <c r="SU32" s="15"/>
      <c r="SV32" s="15"/>
      <c r="SW32" s="15"/>
      <c r="SX32" s="15"/>
      <c r="SY32" s="15"/>
      <c r="SZ32" s="15"/>
      <c r="TA32" s="15"/>
      <c r="TB32" s="15"/>
      <c r="TC32" s="15"/>
      <c r="TD32" s="15"/>
      <c r="TE32" s="15"/>
      <c r="TF32" s="15"/>
      <c r="TG32" s="15"/>
      <c r="TH32" s="15"/>
      <c r="TI32" s="15"/>
      <c r="TJ32" s="15"/>
      <c r="TK32" s="15"/>
      <c r="TL32" s="15"/>
      <c r="TM32" s="15"/>
      <c r="TN32" s="15"/>
      <c r="TO32" s="15"/>
      <c r="TP32" s="15"/>
      <c r="TQ32" s="15"/>
      <c r="TR32" s="15"/>
      <c r="TS32" s="15"/>
      <c r="TT32" s="15"/>
      <c r="TU32" s="15"/>
      <c r="TV32" s="15"/>
      <c r="TW32" s="15"/>
      <c r="TX32" s="15"/>
      <c r="TY32" s="15"/>
      <c r="TZ32" s="15"/>
      <c r="UA32" s="15"/>
      <c r="UB32" s="15"/>
      <c r="UC32" s="15"/>
      <c r="UD32" s="15"/>
      <c r="UE32" s="15"/>
      <c r="UF32" s="15"/>
      <c r="UG32" s="15"/>
      <c r="UH32" s="15"/>
      <c r="UI32" s="15"/>
      <c r="UJ32" s="15"/>
      <c r="UK32" s="15"/>
      <c r="UL32" s="15"/>
      <c r="UM32" s="15"/>
      <c r="UN32" s="15"/>
      <c r="UO32" s="15"/>
      <c r="UP32" s="15"/>
      <c r="UQ32" s="15"/>
      <c r="UR32" s="15"/>
      <c r="US32" s="15"/>
      <c r="UT32" s="15"/>
      <c r="UU32" s="15"/>
      <c r="UV32" s="15"/>
      <c r="UW32" s="15"/>
      <c r="UX32" s="15"/>
      <c r="UY32" s="15"/>
      <c r="UZ32" s="15"/>
      <c r="VA32" s="15"/>
      <c r="VB32" s="15"/>
      <c r="VC32" s="15"/>
      <c r="VD32" s="15"/>
      <c r="VE32" s="15"/>
      <c r="VF32" s="15"/>
      <c r="VG32" s="15"/>
      <c r="VH32" s="15"/>
      <c r="VI32" s="15"/>
      <c r="VJ32" s="15"/>
      <c r="VK32" s="15"/>
      <c r="VL32" s="15"/>
      <c r="VM32" s="15"/>
      <c r="VN32" s="15"/>
      <c r="VO32" s="15"/>
      <c r="VP32" s="15"/>
      <c r="VQ32" s="15"/>
      <c r="VR32" s="15"/>
      <c r="VS32" s="15"/>
      <c r="VT32" s="15"/>
      <c r="VU32" s="15"/>
      <c r="VV32" s="15"/>
      <c r="VW32" s="15"/>
      <c r="VX32" s="15"/>
      <c r="VY32" s="15"/>
      <c r="VZ32" s="15"/>
      <c r="WA32" s="15"/>
      <c r="WB32" s="15"/>
      <c r="WC32" s="15"/>
      <c r="WD32" s="15"/>
      <c r="WE32" s="15"/>
      <c r="WF32" s="15"/>
      <c r="WG32" s="15"/>
      <c r="WH32" s="15"/>
      <c r="WI32" s="15"/>
      <c r="WJ32" s="15"/>
      <c r="WK32" s="15"/>
      <c r="WL32" s="15"/>
      <c r="WM32" s="15"/>
      <c r="WN32" s="15"/>
      <c r="WO32" s="15"/>
      <c r="WP32" s="15"/>
      <c r="WQ32" s="15"/>
      <c r="WR32" s="15"/>
      <c r="WS32" s="15"/>
      <c r="WT32" s="15"/>
      <c r="WU32" s="15"/>
      <c r="WV32" s="15"/>
      <c r="WW32" s="15"/>
      <c r="WX32" s="15"/>
      <c r="WY32" s="15"/>
      <c r="WZ32" s="15"/>
      <c r="XA32" s="15"/>
      <c r="XB32" s="15"/>
      <c r="XC32" s="15"/>
      <c r="XD32" s="15"/>
      <c r="XE32" s="15"/>
      <c r="XF32" s="15"/>
      <c r="XG32" s="15"/>
      <c r="XH32" s="15"/>
      <c r="XI32" s="15"/>
      <c r="XJ32" s="15"/>
      <c r="XK32" s="15"/>
      <c r="XL32" s="15"/>
      <c r="XM32" s="15"/>
      <c r="XN32" s="15"/>
      <c r="XO32" s="15"/>
      <c r="XP32" s="15"/>
      <c r="XQ32" s="15"/>
      <c r="XR32" s="15"/>
      <c r="XS32" s="15"/>
      <c r="XT32" s="15"/>
      <c r="XU32" s="15"/>
      <c r="XV32" s="15"/>
      <c r="XW32" s="15"/>
      <c r="XX32" s="15"/>
      <c r="XY32" s="15"/>
      <c r="XZ32" s="15"/>
      <c r="YA32" s="15"/>
      <c r="YB32" s="15"/>
      <c r="YC32" s="15"/>
      <c r="YD32" s="15"/>
      <c r="YE32" s="15"/>
      <c r="YF32" s="15"/>
      <c r="YG32" s="15"/>
      <c r="YH32" s="15"/>
      <c r="YI32" s="15"/>
      <c r="YJ32" s="15"/>
      <c r="YK32" s="15"/>
      <c r="YL32" s="15"/>
      <c r="YM32" s="15"/>
      <c r="YN32" s="15"/>
      <c r="YO32" s="15"/>
      <c r="YP32" s="15"/>
      <c r="YQ32" s="15"/>
      <c r="YR32" s="15"/>
      <c r="YS32" s="15"/>
      <c r="YT32" s="15"/>
      <c r="YU32" s="15"/>
      <c r="YV32" s="15"/>
      <c r="YW32" s="15"/>
      <c r="YX32" s="15"/>
      <c r="YY32" s="15"/>
      <c r="YZ32" s="15"/>
      <c r="ZA32" s="15"/>
      <c r="ZB32" s="15"/>
      <c r="ZC32" s="15"/>
      <c r="ZD32" s="15"/>
      <c r="ZE32" s="15"/>
      <c r="ZF32" s="15"/>
      <c r="ZG32" s="15"/>
      <c r="ZH32" s="15"/>
      <c r="ZI32" s="15"/>
      <c r="ZJ32" s="15"/>
      <c r="ZK32" s="15"/>
      <c r="ZL32" s="15"/>
      <c r="ZM32" s="15"/>
      <c r="ZN32" s="15"/>
      <c r="ZO32" s="15"/>
      <c r="ZP32" s="15"/>
      <c r="ZQ32" s="15"/>
      <c r="ZR32" s="15"/>
      <c r="ZS32" s="15"/>
      <c r="ZT32" s="15"/>
      <c r="ZU32" s="15"/>
      <c r="ZV32" s="15"/>
      <c r="ZW32" s="15"/>
      <c r="ZX32" s="15"/>
      <c r="ZY32" s="15"/>
      <c r="ZZ32" s="15"/>
      <c r="AAA32" s="15"/>
      <c r="AAB32" s="15"/>
      <c r="AAC32" s="15"/>
      <c r="AAD32" s="15"/>
      <c r="AAE32" s="15"/>
      <c r="AAF32" s="15"/>
      <c r="AAG32" s="15"/>
      <c r="AAH32" s="15"/>
      <c r="AAI32" s="15"/>
      <c r="AAJ32" s="15"/>
      <c r="AAK32" s="15"/>
      <c r="AAL32" s="15"/>
      <c r="AAM32" s="15"/>
      <c r="AAN32" s="15"/>
      <c r="AAO32" s="15"/>
      <c r="AAP32" s="15"/>
      <c r="AAQ32" s="15"/>
      <c r="AAR32" s="15"/>
      <c r="AAS32" s="15"/>
      <c r="AAT32" s="15"/>
      <c r="AAU32" s="15"/>
      <c r="AAV32" s="15"/>
      <c r="AAW32" s="15"/>
      <c r="AAX32" s="15"/>
      <c r="AAY32" s="15"/>
      <c r="AAZ32" s="15"/>
      <c r="ABA32" s="15"/>
      <c r="ABB32" s="15"/>
      <c r="ABC32" s="15"/>
      <c r="ABD32" s="15"/>
      <c r="ABE32" s="15"/>
      <c r="ABF32" s="15"/>
      <c r="ABG32" s="15"/>
      <c r="ABH32" s="15"/>
      <c r="ABI32" s="15"/>
      <c r="ABJ32" s="15"/>
      <c r="ABK32" s="15"/>
      <c r="ABL32" s="15"/>
      <c r="ABM32" s="15"/>
      <c r="ABN32" s="15"/>
      <c r="ABO32" s="15"/>
      <c r="ABP32" s="15"/>
      <c r="ABQ32" s="15"/>
      <c r="ABR32" s="15"/>
      <c r="ABS32" s="15"/>
      <c r="ABT32" s="15"/>
      <c r="ABU32" s="15"/>
      <c r="ABV32" s="15"/>
      <c r="ABW32" s="15"/>
      <c r="ABX32" s="15"/>
      <c r="ABY32" s="15"/>
      <c r="ABZ32" s="15"/>
      <c r="ACA32" s="15"/>
      <c r="ACB32" s="15"/>
      <c r="ACC32" s="15"/>
      <c r="ACD32" s="15"/>
      <c r="ACE32" s="15"/>
      <c r="ACF32" s="15"/>
      <c r="ACG32" s="15"/>
      <c r="ACH32" s="15"/>
      <c r="ACI32" s="15"/>
      <c r="ACJ32" s="15"/>
      <c r="ACK32" s="15"/>
      <c r="ACL32" s="15"/>
      <c r="ACM32" s="15"/>
      <c r="ACN32" s="15"/>
      <c r="ACO32" s="15"/>
      <c r="ACP32" s="15"/>
      <c r="ACQ32" s="15"/>
      <c r="ACR32" s="15"/>
      <c r="ACS32" s="15"/>
      <c r="ACT32" s="15"/>
      <c r="ACU32" s="15"/>
      <c r="ACV32" s="15"/>
      <c r="ACW32" s="15"/>
      <c r="ACX32" s="15"/>
      <c r="ACY32" s="15"/>
      <c r="ACZ32" s="15"/>
      <c r="ADA32" s="15"/>
      <c r="ADB32" s="15"/>
      <c r="ADC32" s="15"/>
      <c r="ADD32" s="15"/>
      <c r="ADE32" s="15"/>
      <c r="ADF32" s="15"/>
      <c r="ADG32" s="15"/>
      <c r="ADH32" s="15"/>
      <c r="ADI32" s="15"/>
      <c r="ADJ32" s="15"/>
      <c r="ADK32" s="15"/>
      <c r="ADL32" s="15"/>
      <c r="ADM32" s="15"/>
      <c r="ADN32" s="15"/>
      <c r="ADO32" s="15"/>
      <c r="ADP32" s="15"/>
      <c r="ADQ32" s="15"/>
      <c r="ADR32" s="15"/>
      <c r="ADS32" s="15"/>
      <c r="ADT32" s="15"/>
      <c r="ADU32" s="15"/>
      <c r="ADV32" s="15"/>
      <c r="ADW32" s="15"/>
      <c r="ADX32" s="15"/>
      <c r="ADY32" s="15"/>
      <c r="ADZ32" s="15"/>
      <c r="AEA32" s="15"/>
      <c r="AEB32" s="15"/>
      <c r="AEC32" s="15"/>
      <c r="AED32" s="15"/>
      <c r="AEE32" s="15"/>
      <c r="AEF32" s="15"/>
      <c r="AEG32" s="15"/>
      <c r="AEH32" s="15"/>
      <c r="AEI32" s="15"/>
      <c r="AEJ32" s="15"/>
      <c r="AEK32" s="15"/>
      <c r="AEL32" s="15"/>
      <c r="AEM32" s="15"/>
      <c r="AEN32" s="15"/>
      <c r="AEO32" s="15"/>
      <c r="AEP32" s="15"/>
      <c r="AEQ32" s="15"/>
      <c r="AER32" s="15"/>
      <c r="AES32" s="15"/>
      <c r="AET32" s="15"/>
      <c r="AEU32" s="15"/>
      <c r="AEV32" s="15"/>
      <c r="AEW32" s="15"/>
      <c r="AEX32" s="15"/>
      <c r="AEY32" s="15"/>
      <c r="AEZ32" s="15"/>
      <c r="AFA32" s="15"/>
      <c r="AFB32" s="15"/>
      <c r="AFC32" s="15"/>
      <c r="AFD32" s="15"/>
      <c r="AFE32" s="15"/>
      <c r="AFF32" s="15"/>
      <c r="AFG32" s="15"/>
      <c r="AFH32" s="15"/>
      <c r="AFI32" s="15"/>
      <c r="AFJ32" s="15"/>
      <c r="AFK32" s="15"/>
      <c r="AFL32" s="15"/>
      <c r="AFM32" s="15"/>
      <c r="AFN32" s="15"/>
      <c r="AFO32" s="15"/>
      <c r="AFP32" s="15"/>
      <c r="AFQ32" s="15"/>
      <c r="AFR32" s="15"/>
      <c r="AFS32" s="15"/>
      <c r="AFT32" s="15"/>
      <c r="AFU32" s="15"/>
      <c r="AFV32" s="15"/>
      <c r="AFW32" s="15"/>
      <c r="AFX32" s="15"/>
      <c r="AFY32" s="15"/>
      <c r="AFZ32" s="15"/>
      <c r="AGA32" s="15"/>
      <c r="AGB32" s="15"/>
      <c r="AGC32" s="15"/>
      <c r="AGD32" s="15"/>
      <c r="AGE32" s="15"/>
      <c r="AGF32" s="15"/>
      <c r="AGG32" s="15"/>
      <c r="AGH32" s="15"/>
      <c r="AGI32" s="15"/>
      <c r="AGJ32" s="15"/>
      <c r="AGK32" s="15"/>
      <c r="AGL32" s="15"/>
      <c r="AGM32" s="15"/>
      <c r="AGN32" s="15"/>
      <c r="AGO32" s="15"/>
      <c r="AGP32" s="15"/>
      <c r="AGQ32" s="15"/>
      <c r="AGR32" s="15"/>
      <c r="AGS32" s="15"/>
      <c r="AGT32" s="15"/>
      <c r="AGU32" s="15"/>
      <c r="AGV32" s="15"/>
      <c r="AGW32" s="15"/>
      <c r="AGX32" s="15"/>
      <c r="AGY32" s="15"/>
      <c r="AGZ32" s="15"/>
      <c r="AHA32" s="15"/>
      <c r="AHB32" s="15"/>
      <c r="AHC32" s="15"/>
      <c r="AHD32" s="15"/>
      <c r="AHE32" s="15"/>
      <c r="AHF32" s="15"/>
      <c r="AHG32" s="15"/>
      <c r="AHH32" s="15"/>
      <c r="AHI32" s="15"/>
      <c r="AHJ32" s="15"/>
      <c r="AHK32" s="15"/>
      <c r="AHL32" s="15"/>
      <c r="AHM32" s="15"/>
      <c r="AHN32" s="15"/>
      <c r="AHO32" s="15"/>
      <c r="AHP32" s="15"/>
      <c r="AHQ32" s="15"/>
      <c r="AHR32" s="15"/>
      <c r="AHS32" s="15"/>
      <c r="AHT32" s="15"/>
      <c r="AHU32" s="15"/>
      <c r="AHV32" s="15"/>
      <c r="AHW32" s="15"/>
      <c r="AHX32" s="15"/>
      <c r="AHY32" s="15"/>
      <c r="AHZ32" s="15"/>
      <c r="AIA32" s="15"/>
      <c r="AIB32" s="15"/>
      <c r="AIC32" s="15"/>
      <c r="AID32" s="15"/>
      <c r="AIE32" s="15"/>
      <c r="AIF32" s="15"/>
      <c r="AIG32" s="15"/>
      <c r="AIH32" s="15"/>
      <c r="AII32" s="15"/>
      <c r="AIJ32" s="15"/>
      <c r="AIK32" s="15"/>
      <c r="AIL32" s="15"/>
      <c r="AIM32" s="15"/>
      <c r="AIN32" s="15"/>
      <c r="AIO32" s="15"/>
      <c r="AIP32" s="15"/>
      <c r="AIQ32" s="15"/>
      <c r="AIR32" s="15"/>
      <c r="AIS32" s="15"/>
      <c r="AIT32" s="15"/>
      <c r="AIU32" s="15"/>
      <c r="AIV32" s="15"/>
      <c r="AIW32" s="15"/>
      <c r="AIX32" s="15"/>
      <c r="AIY32" s="15"/>
      <c r="AIZ32" s="15"/>
      <c r="AJA32" s="15"/>
      <c r="AJB32" s="15"/>
      <c r="AJC32" s="15"/>
      <c r="AJD32" s="15"/>
      <c r="AJE32" s="15"/>
      <c r="AJF32" s="15"/>
      <c r="AJG32" s="15"/>
      <c r="AJH32" s="15"/>
      <c r="AJI32" s="15"/>
      <c r="AJJ32" s="15"/>
      <c r="AJK32" s="15"/>
      <c r="AJL32" s="15"/>
      <c r="AJM32" s="15"/>
      <c r="AJN32" s="15"/>
      <c r="AJO32" s="15"/>
      <c r="AJP32" s="15"/>
      <c r="AJQ32" s="15"/>
      <c r="AJR32" s="15"/>
      <c r="AJS32" s="15"/>
      <c r="AJT32" s="15"/>
      <c r="AJU32" s="15"/>
      <c r="AJV32" s="15"/>
      <c r="AJW32" s="15"/>
      <c r="AJX32" s="15"/>
      <c r="AJY32" s="15"/>
      <c r="AJZ32" s="15"/>
      <c r="AKA32" s="15"/>
      <c r="AKB32" s="15"/>
      <c r="AKC32" s="15"/>
      <c r="AKD32" s="15"/>
      <c r="AKE32" s="15"/>
      <c r="AKF32" s="15"/>
      <c r="AKG32" s="15"/>
      <c r="AKH32" s="15"/>
      <c r="AKI32" s="15"/>
      <c r="AKJ32" s="15"/>
      <c r="AKK32" s="15"/>
      <c r="AKL32" s="15"/>
      <c r="AKM32" s="15"/>
      <c r="AKN32" s="15"/>
      <c r="AKO32" s="15"/>
      <c r="AKP32" s="15"/>
      <c r="AKQ32" s="15"/>
      <c r="AKR32" s="15"/>
      <c r="AKS32" s="15"/>
      <c r="AKT32" s="15"/>
      <c r="AKU32" s="15"/>
      <c r="AKV32" s="15"/>
      <c r="AKW32" s="15"/>
      <c r="AKX32" s="15"/>
      <c r="AKY32" s="15"/>
      <c r="AKZ32" s="15"/>
      <c r="ALA32" s="15"/>
      <c r="ALB32" s="15"/>
      <c r="ALC32" s="15"/>
      <c r="ALD32" s="15"/>
      <c r="ALE32" s="15"/>
      <c r="ALF32" s="15"/>
      <c r="ALG32" s="15"/>
      <c r="ALH32" s="15"/>
      <c r="ALI32" s="15"/>
      <c r="ALJ32" s="15"/>
      <c r="ALK32" s="15"/>
      <c r="ALL32" s="15"/>
      <c r="ALM32" s="15"/>
      <c r="ALN32" s="15"/>
      <c r="ALO32" s="15"/>
      <c r="ALP32" s="15"/>
      <c r="ALQ32" s="15"/>
      <c r="ALR32" s="15"/>
      <c r="ALS32" s="15"/>
      <c r="ALT32" s="15"/>
      <c r="ALU32" s="15"/>
      <c r="ALV32" s="15"/>
      <c r="ALW32" s="15"/>
      <c r="ALX32" s="15"/>
      <c r="ALY32" s="15"/>
      <c r="ALZ32" s="15"/>
      <c r="AMA32" s="15"/>
      <c r="AMB32" s="15"/>
      <c r="AMC32" s="15"/>
      <c r="AMD32" s="15"/>
      <c r="AME32" s="15"/>
      <c r="AMF32" s="15"/>
      <c r="AMG32" s="15"/>
      <c r="AMH32" s="15"/>
    </row>
    <row r="34" spans="3:8" ht="30" customHeight="1" x14ac:dyDescent="0.25">
      <c r="C34" s="97" t="s">
        <v>60</v>
      </c>
      <c r="D34" s="97"/>
      <c r="E34" s="97"/>
      <c r="F34" s="97"/>
      <c r="G34" s="97"/>
      <c r="H34" s="97"/>
    </row>
    <row r="35" spans="3:8" ht="30" customHeight="1" x14ac:dyDescent="0.25">
      <c r="C35" s="97"/>
      <c r="D35" s="97"/>
      <c r="E35" s="97"/>
      <c r="F35" s="97"/>
      <c r="G35" s="97"/>
      <c r="H35" s="97"/>
    </row>
    <row r="36" spans="3:8" ht="30" customHeight="1" x14ac:dyDescent="0.25">
      <c r="C36" s="97"/>
      <c r="D36" s="97"/>
      <c r="E36" s="97"/>
      <c r="F36" s="97"/>
      <c r="G36" s="97"/>
      <c r="H36" s="97"/>
    </row>
    <row r="37" spans="3:8" ht="30" customHeight="1" x14ac:dyDescent="0.25">
      <c r="C37" s="97"/>
      <c r="D37" s="97"/>
      <c r="E37" s="97"/>
      <c r="F37" s="97"/>
      <c r="G37" s="97"/>
      <c r="H37" s="97"/>
    </row>
  </sheetData>
  <mergeCells count="69">
    <mergeCell ref="C34:H37"/>
    <mergeCell ref="W26:W31"/>
    <mergeCell ref="X26:X31"/>
    <mergeCell ref="Y26:Y31"/>
    <mergeCell ref="AA26:AA31"/>
    <mergeCell ref="H32:I32"/>
    <mergeCell ref="Z26:Z31"/>
    <mergeCell ref="F26:F31"/>
    <mergeCell ref="G26:G31"/>
    <mergeCell ref="T26:T31"/>
    <mergeCell ref="U26:U31"/>
    <mergeCell ref="V26:V31"/>
    <mergeCell ref="A26:A31"/>
    <mergeCell ref="B26:B31"/>
    <mergeCell ref="C26:C31"/>
    <mergeCell ref="D26:D31"/>
    <mergeCell ref="E26:E31"/>
    <mergeCell ref="W19:W24"/>
    <mergeCell ref="X19:X24"/>
    <mergeCell ref="Y19:Y24"/>
    <mergeCell ref="AA19:AA24"/>
    <mergeCell ref="H25:I25"/>
    <mergeCell ref="Z19:Z24"/>
    <mergeCell ref="F19:F24"/>
    <mergeCell ref="G19:G24"/>
    <mergeCell ref="T19:T24"/>
    <mergeCell ref="U19:U24"/>
    <mergeCell ref="V19:V24"/>
    <mergeCell ref="A19:A24"/>
    <mergeCell ref="B19:B24"/>
    <mergeCell ref="C19:C24"/>
    <mergeCell ref="D19:D24"/>
    <mergeCell ref="E19:E24"/>
    <mergeCell ref="W12:W17"/>
    <mergeCell ref="X12:X17"/>
    <mergeCell ref="Y12:Y17"/>
    <mergeCell ref="AA12:AA17"/>
    <mergeCell ref="H18:I18"/>
    <mergeCell ref="Z12:Z17"/>
    <mergeCell ref="F12:F17"/>
    <mergeCell ref="G12:G17"/>
    <mergeCell ref="T12:T17"/>
    <mergeCell ref="U12:U17"/>
    <mergeCell ref="V12:V17"/>
    <mergeCell ref="A12:A17"/>
    <mergeCell ref="B12:B17"/>
    <mergeCell ref="C12:C17"/>
    <mergeCell ref="D12:D17"/>
    <mergeCell ref="E12:E17"/>
    <mergeCell ref="A5:A10"/>
    <mergeCell ref="B5:B10"/>
    <mergeCell ref="C5:C10"/>
    <mergeCell ref="D5:D10"/>
    <mergeCell ref="E5:E10"/>
    <mergeCell ref="Y5:Y10"/>
    <mergeCell ref="AA5:AA10"/>
    <mergeCell ref="H11:I11"/>
    <mergeCell ref="B2:L2"/>
    <mergeCell ref="T3:Y3"/>
    <mergeCell ref="F5:F10"/>
    <mergeCell ref="G5:G10"/>
    <mergeCell ref="T5:T10"/>
    <mergeCell ref="U5:U10"/>
    <mergeCell ref="V5:V10"/>
    <mergeCell ref="W5:W10"/>
    <mergeCell ref="X5:X10"/>
    <mergeCell ref="N4:S4"/>
    <mergeCell ref="H4:L4"/>
    <mergeCell ref="Z5:Z10"/>
  </mergeCells>
  <hyperlinks>
    <hyperlink ref="H6" r:id="rId1" display="https://zakupki.gov.ru/epz/contract/contractCard/common-info.html?reestrNumber=2561207412826000442"/>
    <hyperlink ref="H14" r:id="rId2" display="https://zakupki.gov.ru/epz/contract/contractCard/common-info.html?reestrNumber=2222100785826000455"/>
    <hyperlink ref="H20" r:id="rId3" display="https://zakupki.gov.ru/epz/contract/contractCard/common-info.html?reestrNumber=2352539315626000224"/>
    <hyperlink ref="H21" r:id="rId4" display="https://zakupki.gov.ru/epz/contract/contractCard/common-info.html?reestrNumber=2519010997226000583"/>
    <hyperlink ref="H27" r:id="rId5" display="https://zakupki.gov.ru/epz/contract/contractCard/common-info.html?reestrNumber=2081603157126000137"/>
    <hyperlink ref="H28" r:id="rId6" display="https://zakupki.gov.ru/epz/contract/contractCard/common-info.html?reestrNumber=2301506815926000039"/>
    <hyperlink ref="H7" r:id="rId7" display="https://zakupki.gov.ru/epz/contract/contractCard/common-info.html?reestrNumber=2890100700626000857"/>
    <hyperlink ref="H13" r:id="rId8" display="https://zakupki.gov.ru/epz/contract/contractCard/common-info.html?reestrNumber=2645504666626001061"/>
  </hyperlinks>
  <pageMargins left="0.7" right="0.7" top="0.75" bottom="0.75" header="0.3" footer="0.3"/>
  <pageSetup paperSize="9" orientation="portrait" horizontalDpi="180" verticalDpi="18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2026-10-15T05:48:40Z</dcterms:modified>
</cp:coreProperties>
</file>