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480" yWindow="120" windowWidth="15315" windowHeight="8955" tabRatio="689"/>
  </bookViews>
  <sheets>
    <sheet name="НМЦК" sheetId="5" r:id="rId1"/>
  </sheets>
  <calcPr calcId="145621"/>
</workbook>
</file>

<file path=xl/calcChain.xml><?xml version="1.0" encoding="utf-8"?>
<calcChain xmlns="http://schemas.openxmlformats.org/spreadsheetml/2006/main">
  <c r="I8" i="5" l="1"/>
  <c r="M8" i="5" s="1"/>
  <c r="M9" i="5" s="1"/>
  <c r="J8" i="5" l="1"/>
  <c r="K8" i="5" s="1"/>
  <c r="L8" i="5" s="1"/>
</calcChain>
</file>

<file path=xl/sharedStrings.xml><?xml version="1.0" encoding="utf-8"?>
<sst xmlns="http://schemas.openxmlformats.org/spreadsheetml/2006/main" count="29" uniqueCount="29">
  <si>
    <t>Ед. изм</t>
  </si>
  <si>
    <t>Среднее квадратичное отклонение</t>
  </si>
  <si>
    <t>Наименование</t>
  </si>
  <si>
    <t>ИТОГО:</t>
  </si>
  <si>
    <t>Таблица 1</t>
  </si>
  <si>
    <t>шт.</t>
  </si>
  <si>
    <t xml:space="preserve">Обоснование невозможности или нецелесообразности использования методов для расчёта начальной (максимальной) цены контракта </t>
  </si>
  <si>
    <t>Заведующий хозяйством хозяйственного отдела</t>
  </si>
  <si>
    <t>Л.И. Бахолдина</t>
  </si>
  <si>
    <t>№
п/п</t>
  </si>
  <si>
    <t>Кол-во товаров, работ, услуг,
v</t>
  </si>
  <si>
    <t>Предложение № 1
(руб./ед.изм.)</t>
  </si>
  <si>
    <t>Предложение № 2
(руб./ед.изм.)</t>
  </si>
  <si>
    <t>Предложение № 3
(руб./ед.изм.)</t>
  </si>
  <si>
    <t>Метод сопоставимых рыночных цен (анализ рынка) не применён, в виду того, что обоснование цены данным методом значительно и необоснованно увеличивает начальную максимальную цену контракта. Применение данного метода не эффективно.</t>
  </si>
  <si>
    <r>
      <t xml:space="preserve">Кол-во предложений,
</t>
    </r>
    <r>
      <rPr>
        <b/>
        <i/>
        <sz val="10"/>
        <rFont val="Times New Roman"/>
        <family val="1"/>
        <charset val="204"/>
      </rPr>
      <t>n</t>
    </r>
  </si>
  <si>
    <r>
      <t>Средняя арифметическая цена за единицу,     &lt;</t>
    </r>
    <r>
      <rPr>
        <b/>
        <i/>
        <sz val="10"/>
        <rFont val="Times New Roman"/>
        <family val="1"/>
        <charset val="204"/>
      </rPr>
      <t>ц</t>
    </r>
    <r>
      <rPr>
        <b/>
        <sz val="10"/>
        <rFont val="Times New Roman"/>
        <family val="1"/>
        <charset val="204"/>
      </rPr>
      <t xml:space="preserve">&gt; </t>
    </r>
  </si>
  <si>
    <r>
      <rPr>
        <b/>
        <sz val="10"/>
        <rFont val="Symbol"/>
        <family val="1"/>
        <charset val="2"/>
      </rPr>
      <t>S</t>
    </r>
    <r>
      <rPr>
        <b/>
        <i/>
        <vertAlign val="superscript"/>
        <sz val="10"/>
        <rFont val="Times New Roman"/>
        <family val="1"/>
        <charset val="204"/>
      </rPr>
      <t>n</t>
    </r>
    <r>
      <rPr>
        <b/>
        <i/>
        <vertAlign val="subscript"/>
        <sz val="10"/>
        <rFont val="Times New Roman"/>
        <family val="1"/>
        <charset val="204"/>
      </rPr>
      <t>i-1</t>
    </r>
    <r>
      <rPr>
        <b/>
        <i/>
        <sz val="10"/>
        <rFont val="Times New Roman"/>
        <family val="1"/>
        <charset val="204"/>
      </rPr>
      <t>(ц</t>
    </r>
    <r>
      <rPr>
        <b/>
        <i/>
        <vertAlign val="subscript"/>
        <sz val="10"/>
        <rFont val="Times New Roman"/>
        <family val="1"/>
        <charset val="204"/>
      </rPr>
      <t>i</t>
    </r>
    <r>
      <rPr>
        <b/>
        <i/>
        <sz val="10"/>
        <rFont val="Times New Roman"/>
        <family val="1"/>
        <charset val="204"/>
      </rPr>
      <t>-&lt;ц&gt;)</t>
    </r>
    <r>
      <rPr>
        <b/>
        <i/>
        <vertAlign val="superscript"/>
        <sz val="10"/>
        <rFont val="Times New Roman"/>
        <family val="1"/>
        <charset val="204"/>
      </rPr>
      <t>2</t>
    </r>
  </si>
  <si>
    <r>
      <t xml:space="preserve">Коэффициент вариации цен </t>
    </r>
    <r>
      <rPr>
        <b/>
        <i/>
        <sz val="10"/>
        <rFont val="Times New Roman"/>
        <family val="1"/>
        <charset val="204"/>
      </rPr>
      <t>V</t>
    </r>
    <r>
      <rPr>
        <b/>
        <sz val="10"/>
        <rFont val="Times New Roman"/>
        <family val="1"/>
        <charset val="204"/>
      </rPr>
      <t xml:space="preserve"> (%) </t>
    </r>
    <r>
      <rPr>
        <i/>
        <sz val="10"/>
        <rFont val="Times New Roman"/>
        <family val="1"/>
        <charset val="204"/>
      </rPr>
      <t>(не должен превышать 33%)</t>
    </r>
  </si>
  <si>
    <r>
      <rPr>
        <b/>
        <sz val="10"/>
        <rFont val="Times New Roman"/>
        <family val="1"/>
        <charset val="204"/>
      </rPr>
      <t>Расчет НМЦК по формуле
НМЦК = v · &lt;ц&gt;</t>
    </r>
    <r>
      <rPr>
        <sz val="10"/>
        <rFont val="Times New Roman"/>
        <family val="1"/>
        <charset val="204"/>
      </rPr>
      <t xml:space="preserve">                             </t>
    </r>
    <r>
      <rPr>
        <i/>
        <sz val="10"/>
        <color indexed="8"/>
        <rFont val="Times New Roman"/>
        <family val="1"/>
        <charset val="204"/>
      </rPr>
      <t/>
    </r>
  </si>
  <si>
    <r>
      <t>Тарифный метод</t>
    </r>
    <r>
      <rPr>
        <sz val="12"/>
        <rFont val="Times New Roman"/>
        <family val="1"/>
        <charset val="204"/>
      </rPr>
      <t xml:space="preserve"> (ст.22 Федерального Закона №44-ФЗ от 05.04.2013) применяется заказчиком, если в соответствии с законодательством РФ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цены контракта, заключаемого с единственным поставщиком (подрядчиком, исполнителем), определяются в соответствии с установленным тарифом (ценой) на товары, работы, услуги. Невозможно применить в связи с тем, что в соответствии с законодательством Российской Федерации цена услуги, являющаяся объектом закупки, не подлежит государственному регулированию и не установлена муниципальными правовыми актами.</t>
    </r>
  </si>
  <si>
    <r>
      <rPr>
        <b/>
        <sz val="12"/>
        <rFont val="Times New Roman"/>
        <family val="1"/>
        <charset val="204"/>
      </rPr>
      <t>Затратный метод</t>
    </r>
    <r>
      <rPr>
        <sz val="12"/>
        <rFont val="Times New Roman"/>
        <family val="1"/>
        <charset val="204"/>
      </rPr>
      <t xml:space="preserve"> (ст.22 Федерального Закона №44-ФЗ от 05.04.2013) применяется в случае невозможности применения вышеуказанных методов или в дополнение к иным методам. Данный метод заключается в определении начальной (максимальной) цены контракта, цена контракта, заключаемого с единственным поставщиком (подрядчиком, исполнителем), как суммы произведённых затрат и обычной для определённой сферы деятельности прибыли. При этом учитываются обычные в подобных случаях прямые и косвенные затраты на производство или приобретение и (или) реализацию товаров, работ, услуг, затраты на транспортировку, хранение, страхование и иные затраты. Следовательно, применение затратного метода нецелесообразно.</t>
    </r>
  </si>
  <si>
    <r>
      <rPr>
        <b/>
        <sz val="12"/>
        <rFont val="Times New Roman"/>
        <family val="1"/>
        <charset val="204"/>
      </rPr>
      <t xml:space="preserve">Порядок формирования начальной (максимальной) цены контракта: </t>
    </r>
    <r>
      <rPr>
        <sz val="12"/>
        <rFont val="Times New Roman"/>
        <family val="1"/>
        <charset val="204"/>
      </rPr>
      <t>Цена контракта включает в себя прибыль исполнителя, уплату налогов, сборов, других обязательных платежей и иных расходов исполнителя, связанных с выполнением обязательств по контракту.</t>
    </r>
  </si>
  <si>
    <r>
      <rPr>
        <b/>
        <sz val="12"/>
        <rFont val="Times New Roman"/>
        <family val="1"/>
        <charset val="204"/>
      </rPr>
      <t>Метод сопоставимых рыночных цен</t>
    </r>
    <r>
      <rPr>
        <sz val="12"/>
        <rFont val="Times New Roman"/>
        <family val="1"/>
        <charset val="204"/>
      </rPr>
      <t xml:space="preserve"> (ст.22 Федерального Закона №44-ФЗ от 05.04.2013). Для выявления услуг, отвечающих требованиям заказчика, установленным описанием объекта закупки (техническим заданием) (Приложение № 1 к проекту контракта), проведено исследование рынка в открытом доступе в информационно-телекоммуникационной сети «Интернет», по результатам которого были направлены запросы 5 поставщикам (подрядчикам, исполнителям) услуг.  Сведения, полученные от трех поставщиков (подрядчиков, исполнителей) услуг, отражены в таблице № 1
</t>
    </r>
  </si>
  <si>
    <t xml:space="preserve">ОБОСНОВАНИЕ НАЧАЛЬНОЙ (МАКСИМАЛЬНОЙ) ЦЕНЫ КОНТРАКТА 
НА ОКАЗАНИЕ УСЛУГ ПО ТЕХНИЧЕСКОМУ ОБСЛУЖИВАНИЮ АВТОМОБИЛЯ CHEVROLET CAPTIVA
</t>
  </si>
  <si>
    <r>
      <rPr>
        <b/>
        <sz val="12"/>
        <rFont val="Times New Roman"/>
        <family val="1"/>
        <charset val="204"/>
      </rPr>
      <t xml:space="preserve">Нормативный метод </t>
    </r>
    <r>
      <rPr>
        <sz val="12"/>
        <rFont val="Times New Roman"/>
        <family val="1"/>
        <charset val="204"/>
      </rPr>
      <t>(ст.22 Федерального Закона №44-ФЗ от 05.04.2013) заключается в расчёте начальной (максимальной) цены контракта, цены контракта, заключаемого с единственным поставщиком (подрядчиком, исполнителем), на основании требований к закупаемым товарам, работам, услугам, установленных в соответствии со ст.19 № 44-ФЗ от 05.04.2013 в случае, если такие требования предусматривают установление предельных цен товаров, работ, услуг. Правительство РФ не устанавливает общие правила нормирования в сфере закупок на оказание услуг по техническому обслуживанию автомобиля  Chevrolet Captiva</t>
    </r>
  </si>
  <si>
    <r>
      <rPr>
        <b/>
        <sz val="12"/>
        <rFont val="Times New Roman"/>
        <family val="1"/>
        <charset val="204"/>
      </rPr>
      <t>Проектно-сметный метод</t>
    </r>
    <r>
      <rPr>
        <sz val="12"/>
        <rFont val="Times New Roman"/>
        <family val="1"/>
        <charset val="204"/>
      </rPr>
      <t xml:space="preserve"> (ст.22 Федерального Закона №44-ФЗ от 05.04.2013) заключается в определении начальной (максимальной) цены контракта, цены контракта, заключаемого с единственным поставщиком (подрядчиком, исполнителем), на 1) строительство, реконструкцию, капитальный ремонт объекта капитального строительства на основании проектной документации в соответствии с методиками и нормами (государственными элементными сметными нормами) строительных работ и специальных строительных работ, утверждёнными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строительства; 2) проведение работ по сохранению объектов культурного наследия (памятников истории и культуры) народов Российской Федерации, за исключением научно-методического руководства, технического и авторского надзора, на основании согласованной в порядке, установленном законодательством Российской Федерации, проектной документации на проведение работ по сохранению объектов культурного наследия и в соответствии с реставрационными нормами и правилами, утверждёнными федеральным органом исполнительной власти, уполномоченным Правительством Российской Федерации в области государственной охраны объектов культурного наследия. Таким образом, проектно-сметный метод не применяется при определении стоимости на оказание услуг по техническому обслуживанию автомобиля Chevrolet Captiva.</t>
    </r>
  </si>
  <si>
    <r>
      <rPr>
        <b/>
        <sz val="12"/>
        <rFont val="Times New Roman"/>
        <family val="1"/>
        <charset val="204"/>
      </rPr>
      <t>Объект закупки:</t>
    </r>
    <r>
      <rPr>
        <sz val="12"/>
        <rFont val="Times New Roman"/>
        <family val="1"/>
        <charset val="204"/>
      </rPr>
      <t xml:space="preserve"> Оказание услуг по техническому обслуживанию автомобиля Chevrolet Captiva. В соответствии с частью 12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в соответствии с Методическими рекомендациями, утверждёнными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начальная (максимальная) цена контракта в целях эффективного расходования бюджетных средств определена и обоснована </t>
    </r>
    <r>
      <rPr>
        <b/>
        <sz val="12"/>
        <rFont val="Times New Roman"/>
        <family val="1"/>
        <charset val="204"/>
      </rPr>
      <t xml:space="preserve">иным методом по наименьшей цене, полученной в одном из коммерческих предложений и составляет </t>
    </r>
    <r>
      <rPr>
        <sz val="12"/>
        <rFont val="Times New Roman"/>
        <family val="1"/>
        <charset val="204"/>
      </rPr>
      <t xml:space="preserve">18700 (Восемнадцать тысяч семьсот) рублей 00 копеек. </t>
    </r>
  </si>
  <si>
    <t>Техническое обслуживание  Chevrolet Captiva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</si>
</sst>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Symbol"/>
      <family val="1"/>
      <charset val="2"/>
    </font>
    <font>
      <b/>
      <i/>
      <vertAlign val="superscript"/>
      <sz val="10"/>
      <name val="Times New Roman"/>
      <family val="1"/>
      <charset val="204"/>
    </font>
    <font>
      <b/>
      <i/>
      <vertAlign val="subscript"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0" fillId="0" borderId="0" xfId="0" applyFill="1" applyBorder="1"/>
    <xf numFmtId="0" fontId="0" fillId="0" borderId="0" xfId="0" applyBorder="1"/>
    <xf numFmtId="0" fontId="6" fillId="0" borderId="0" xfId="0" applyFont="1" applyBorder="1" applyAlignment="1"/>
    <xf numFmtId="0" fontId="6" fillId="0" borderId="0" xfId="0" applyFont="1" applyAlignment="1"/>
    <xf numFmtId="0" fontId="6" fillId="0" borderId="3" xfId="0" applyFont="1" applyBorder="1"/>
    <xf numFmtId="0" fontId="5" fillId="0" borderId="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43" fontId="13" fillId="0" borderId="1" xfId="1" applyNumberFormat="1" applyFont="1" applyBorder="1" applyAlignment="1">
      <alignment horizontal="center" vertical="center" wrapText="1"/>
    </xf>
    <xf numFmtId="164" fontId="13" fillId="0" borderId="1" xfId="1" applyFont="1" applyFill="1" applyBorder="1" applyAlignment="1">
      <alignment horizontal="center" vertical="center" wrapText="1"/>
    </xf>
    <xf numFmtId="164" fontId="13" fillId="0" borderId="1" xfId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164" fontId="7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 applyAlignment="1"/>
    <xf numFmtId="0" fontId="6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/>
    <xf numFmtId="0" fontId="6" fillId="0" borderId="0" xfId="0" applyFont="1" applyBorder="1"/>
    <xf numFmtId="0" fontId="5" fillId="0" borderId="0" xfId="0" applyFont="1" applyFill="1" applyBorder="1" applyAlignment="1">
      <alignment horizontal="center" wrapText="1"/>
    </xf>
    <xf numFmtId="0" fontId="6" fillId="0" borderId="0" xfId="0" applyFont="1" applyAlignment="1"/>
    <xf numFmtId="0" fontId="1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4" fillId="0" borderId="7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/>
    </xf>
    <xf numFmtId="0" fontId="4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4" fillId="0" borderId="8" xfId="0" applyFont="1" applyBorder="1" applyAlignment="1">
      <alignment vertical="top" wrapText="1"/>
    </xf>
    <xf numFmtId="0" fontId="6" fillId="0" borderId="9" xfId="0" applyFont="1" applyBorder="1" applyAlignment="1"/>
    <xf numFmtId="0" fontId="6" fillId="0" borderId="10" xfId="0" applyFont="1" applyBorder="1" applyAlignment="1"/>
    <xf numFmtId="0" fontId="4" fillId="0" borderId="8" xfId="0" applyFont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4" fillId="0" borderId="8" xfId="0" applyFont="1" applyFill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354693</xdr:colOff>
      <xdr:row>5</xdr:row>
      <xdr:rowOff>819150</xdr:rowOff>
    </xdr:from>
    <xdr:to>
      <xdr:col>11</xdr:col>
      <xdr:colOff>1059543</xdr:colOff>
      <xdr:row>5</xdr:row>
      <xdr:rowOff>1238250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10372" y="4193721"/>
          <a:ext cx="7048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204107</xdr:colOff>
      <xdr:row>5</xdr:row>
      <xdr:rowOff>750208</xdr:rowOff>
    </xdr:from>
    <xdr:to>
      <xdr:col>10</xdr:col>
      <xdr:colOff>1211036</xdr:colOff>
      <xdr:row>5</xdr:row>
      <xdr:rowOff>1258208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71857" y="4124779"/>
          <a:ext cx="1006929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70" zoomScaleNormal="70" zoomScaleSheetLayoutView="86" workbookViewId="0">
      <selection activeCell="A12" sqref="A12:M12"/>
    </sheetView>
  </sheetViews>
  <sheetFormatPr defaultRowHeight="15" x14ac:dyDescent="0.25"/>
  <cols>
    <col min="1" max="1" width="5.28515625" customWidth="1"/>
    <col min="2" max="2" width="44.85546875" customWidth="1"/>
    <col min="3" max="3" width="10.140625" customWidth="1"/>
    <col min="4" max="4" width="9.7109375" customWidth="1"/>
    <col min="5" max="5" width="11.28515625" customWidth="1"/>
    <col min="6" max="6" width="17.7109375" customWidth="1"/>
    <col min="7" max="7" width="17.42578125" customWidth="1"/>
    <col min="8" max="8" width="16.140625" customWidth="1"/>
    <col min="9" max="9" width="15.140625" customWidth="1"/>
    <col min="10" max="10" width="21.28515625" customWidth="1"/>
    <col min="11" max="12" width="20.7109375" customWidth="1"/>
    <col min="13" max="13" width="24" customWidth="1"/>
    <col min="14" max="14" width="9.140625" customWidth="1"/>
  </cols>
  <sheetData>
    <row r="1" spans="1:14" ht="62.25" customHeight="1" x14ac:dyDescent="0.2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81.75" customHeight="1" x14ac:dyDescent="0.25">
      <c r="A2" s="34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4"/>
    </row>
    <row r="3" spans="1:14" ht="27.75" customHeight="1" x14ac:dyDescent="0.25">
      <c r="A3" s="36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4"/>
    </row>
    <row r="4" spans="1:14" ht="57" customHeight="1" x14ac:dyDescent="0.25">
      <c r="A4" s="39" t="s">
        <v>23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1"/>
      <c r="N4" s="5"/>
    </row>
    <row r="5" spans="1:14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 t="s">
        <v>4</v>
      </c>
      <c r="N5" s="9"/>
    </row>
    <row r="6" spans="1:14" ht="110.25" customHeight="1" x14ac:dyDescent="0.25">
      <c r="A6" s="10" t="s">
        <v>9</v>
      </c>
      <c r="B6" s="10" t="s">
        <v>2</v>
      </c>
      <c r="C6" s="10" t="s">
        <v>0</v>
      </c>
      <c r="D6" s="10" t="s">
        <v>10</v>
      </c>
      <c r="E6" s="10" t="s">
        <v>15</v>
      </c>
      <c r="F6" s="11" t="s">
        <v>11</v>
      </c>
      <c r="G6" s="11" t="s">
        <v>12</v>
      </c>
      <c r="H6" s="11" t="s">
        <v>13</v>
      </c>
      <c r="I6" s="11" t="s">
        <v>16</v>
      </c>
      <c r="J6" s="12" t="s">
        <v>17</v>
      </c>
      <c r="K6" s="11" t="s">
        <v>1</v>
      </c>
      <c r="L6" s="10" t="s">
        <v>18</v>
      </c>
      <c r="M6" s="13" t="s">
        <v>19</v>
      </c>
      <c r="N6" s="9"/>
    </row>
    <row r="7" spans="1:14" x14ac:dyDescent="0.25">
      <c r="A7" s="14"/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9"/>
    </row>
    <row r="8" spans="1:14" x14ac:dyDescent="0.25">
      <c r="A8" s="14">
        <v>1</v>
      </c>
      <c r="B8" s="15" t="s">
        <v>28</v>
      </c>
      <c r="C8" s="15" t="s">
        <v>5</v>
      </c>
      <c r="D8" s="15">
        <v>1</v>
      </c>
      <c r="E8" s="15">
        <v>3</v>
      </c>
      <c r="F8" s="16">
        <v>18700</v>
      </c>
      <c r="G8" s="16">
        <v>19350</v>
      </c>
      <c r="H8" s="16">
        <v>19450</v>
      </c>
      <c r="I8" s="17">
        <f>ROUND((AVERAGE(F8:H8)),2)</f>
        <v>19166.669999999998</v>
      </c>
      <c r="J8" s="18">
        <f t="shared" ref="J8" si="0">(F8-I8)*(F8-I8)+(G8-I8)*(G8-I8)+(H8-I8)*(H8-I8)</f>
        <v>331666.6667</v>
      </c>
      <c r="K8" s="19">
        <f t="shared" ref="K8" si="1">SQRT(J8/(E8-1))</f>
        <v>407.22639078281753</v>
      </c>
      <c r="L8" s="20">
        <f t="shared" ref="L8" si="2">K8/I8*100</f>
        <v>2.1246590606652984</v>
      </c>
      <c r="M8" s="21">
        <f>ROUND((D8*I8),2)</f>
        <v>19166.669999999998</v>
      </c>
      <c r="N8" s="9"/>
    </row>
    <row r="9" spans="1:14" ht="15.75" x14ac:dyDescent="0.25">
      <c r="A9" s="22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>
        <f>M8</f>
        <v>19166.669999999998</v>
      </c>
      <c r="N9" s="9"/>
    </row>
    <row r="10" spans="1:14" ht="33" customHeight="1" x14ac:dyDescent="0.25">
      <c r="A10" s="42" t="s">
        <v>14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/>
      <c r="N10" s="5"/>
    </row>
    <row r="11" spans="1:14" ht="48" customHeight="1" x14ac:dyDescent="0.25">
      <c r="A11" s="45" t="s">
        <v>25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4"/>
      <c r="N11" s="5"/>
    </row>
    <row r="12" spans="1:14" s="2" customFormat="1" ht="66" customHeight="1" x14ac:dyDescent="0.25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8"/>
      <c r="N12" s="4"/>
    </row>
    <row r="13" spans="1:14" s="2" customFormat="1" ht="115.5" customHeight="1" x14ac:dyDescent="0.25">
      <c r="A13" s="49" t="s">
        <v>26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  <c r="N13" s="4"/>
    </row>
    <row r="14" spans="1:14" ht="67.5" customHeight="1" x14ac:dyDescent="0.25">
      <c r="A14" s="45" t="s">
        <v>21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  <c r="N14" s="4"/>
    </row>
    <row r="15" spans="1:14" ht="33" customHeight="1" x14ac:dyDescent="0.25">
      <c r="A15" s="45" t="s">
        <v>22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9"/>
    </row>
    <row r="16" spans="1:14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/>
    </row>
    <row r="17" spans="1:14" s="1" customFormat="1" ht="15.75" x14ac:dyDescent="0.25">
      <c r="A17" s="25"/>
      <c r="B17" s="33" t="s">
        <v>7</v>
      </c>
      <c r="C17" s="33"/>
      <c r="D17" s="33"/>
      <c r="E17" s="33"/>
      <c r="F17" s="33"/>
      <c r="G17" s="33"/>
      <c r="H17" s="33"/>
      <c r="I17" s="33"/>
      <c r="J17" s="26"/>
      <c r="K17" s="25" t="s">
        <v>8</v>
      </c>
      <c r="L17" s="25"/>
      <c r="M17" s="25"/>
      <c r="N17" s="27"/>
    </row>
    <row r="18" spans="1:14" ht="17.25" customHeight="1" x14ac:dyDescent="0.25">
      <c r="A18" s="28"/>
      <c r="B18" s="31"/>
      <c r="C18" s="32"/>
      <c r="D18" s="32"/>
      <c r="E18" s="32"/>
      <c r="F18" s="32"/>
      <c r="G18" s="32"/>
      <c r="H18" s="32"/>
      <c r="I18" s="32"/>
      <c r="J18" s="28"/>
      <c r="K18" s="28"/>
      <c r="L18" s="28"/>
      <c r="M18" s="28"/>
      <c r="N18" s="9"/>
    </row>
    <row r="19" spans="1:14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9"/>
    </row>
    <row r="20" spans="1:14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9"/>
    </row>
    <row r="21" spans="1:14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9"/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12">
    <mergeCell ref="A1:N1"/>
    <mergeCell ref="B18:I18"/>
    <mergeCell ref="B17:I17"/>
    <mergeCell ref="A2:M2"/>
    <mergeCell ref="A3:M3"/>
    <mergeCell ref="A4:M4"/>
    <mergeCell ref="A10:M10"/>
    <mergeCell ref="A11:M11"/>
    <mergeCell ref="A12:M12"/>
    <mergeCell ref="A14:M14"/>
    <mergeCell ref="A15:M15"/>
    <mergeCell ref="A13:M13"/>
  </mergeCells>
  <pageMargins left="0.39370078740157483" right="0.39370078740157483" top="0.39370078740157483" bottom="0.3937007874015748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Бахолдина Лада Ивановна</cp:lastModifiedBy>
  <cp:lastPrinted>2026-03-02T11:46:50Z</cp:lastPrinted>
  <dcterms:created xsi:type="dcterms:W3CDTF">2014-01-15T18:15:09Z</dcterms:created>
  <dcterms:modified xsi:type="dcterms:W3CDTF">2026-10-02T10:51:50Z</dcterms:modified>
</cp:coreProperties>
</file>