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ennikovaDV\Desktop\"/>
    </mc:Choice>
  </mc:AlternateContent>
  <bookViews>
    <workbookView xWindow="0" yWindow="0" windowWidth="28620" windowHeight="11610"/>
  </bookViews>
  <sheets>
    <sheet name="Обосонование НМЦК" sheetId="2" r:id="rId1"/>
  </sheets>
  <definedNames>
    <definedName name="_xlnm.Print_Area" localSheetId="0">'Обосонование НМЦК'!$B$1:$R$3</definedName>
  </definedNames>
  <calcPr calcId="152511"/>
</workbook>
</file>

<file path=xl/calcChain.xml><?xml version="1.0" encoding="utf-8"?>
<calcChain xmlns="http://schemas.openxmlformats.org/spreadsheetml/2006/main">
  <c r="M4" i="2" l="1"/>
  <c r="N4" i="2" l="1"/>
  <c r="O4" i="2" s="1"/>
  <c r="P4" i="2"/>
  <c r="Q4" i="2" l="1"/>
  <c r="R4" i="2" s="1"/>
  <c r="R5" i="2" s="1"/>
</calcChain>
</file>

<file path=xl/sharedStrings.xml><?xml version="1.0" encoding="utf-8"?>
<sst xmlns="http://schemas.openxmlformats.org/spreadsheetml/2006/main" count="25" uniqueCount="23">
  <si>
    <t>№</t>
  </si>
  <si>
    <t>Ед. изм</t>
  </si>
  <si>
    <t>Кол-во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</si>
  <si>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</si>
  <si>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</si>
  <si>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</si>
  <si>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Данные реестра контрактов (руб./ед.изм.)</t>
  </si>
  <si>
    <t xml:space="preserve">Номер сведений о контракте №___ от </t>
  </si>
  <si>
    <t>Данные статистики</t>
  </si>
  <si>
    <r>
      <t>Средняя арифметическая цена за единицу     &lt;</t>
    </r>
    <r>
      <rPr>
        <b/>
        <i/>
        <sz val="10"/>
        <color indexed="8"/>
        <rFont val="Times New Roman"/>
        <family val="1"/>
        <charset val="204"/>
      </rPr>
      <t>ц</t>
    </r>
    <r>
      <rPr>
        <b/>
        <sz val="10"/>
        <color indexed="8"/>
        <rFont val="Times New Roman"/>
        <family val="1"/>
        <charset val="204"/>
      </rPr>
      <t xml:space="preserve">&gt; </t>
    </r>
  </si>
  <si>
    <t>Ценовая информация стоимости объекта закупки, (руб) за ед.изм.</t>
  </si>
  <si>
    <t>Наименование Услуги</t>
  </si>
  <si>
    <t>усл.ед.</t>
  </si>
  <si>
    <t>ИТОГО</t>
  </si>
  <si>
    <t>Цена единиц услуг  с учетом округления цены за единицу (руб.)</t>
  </si>
  <si>
    <t xml:space="preserve">Обоснование начальной суммы цен единиц услуг </t>
  </si>
  <si>
    <t>Цена единиц услуг, определяемая методом сопоставимых рыночных цен (анализа рынка)</t>
  </si>
  <si>
    <t>Оценка однородности совокупности значений выявленных цен, используемых в расчете цены единиц услуг</t>
  </si>
  <si>
    <r>
      <rPr>
        <b/>
        <sz val="10"/>
        <color indexed="8"/>
        <rFont val="Times New Roman"/>
        <family val="1"/>
        <charset val="204"/>
      </rPr>
      <t>Расчет цены единиц услуг  по формуле</t>
    </r>
    <r>
      <rPr>
        <sz val="10"/>
        <color indexed="8"/>
        <rFont val="Times New Roman"/>
        <family val="1"/>
        <charset val="204"/>
      </rPr>
      <t xml:space="preserve">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 </t>
    </r>
  </si>
  <si>
    <t xml:space="preserve">Технический осмотр </t>
  </si>
  <si>
    <t>Источник 1</t>
  </si>
  <si>
    <t>Источник 2</t>
  </si>
  <si>
    <t>Источник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</si>
</sst>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22">
    <xf numFmtId="0" fontId="0" fillId="0" borderId="0" xfId="0"/>
    <xf numFmtId="0" fontId="4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/>
    <xf numFmtId="3" fontId="1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</xdr:colOff>
      <xdr:row>2</xdr:row>
      <xdr:rowOff>952500</xdr:rowOff>
    </xdr:from>
    <xdr:to>
      <xdr:col>15</xdr:col>
      <xdr:colOff>0</xdr:colOff>
      <xdr:row>2</xdr:row>
      <xdr:rowOff>1304925</xdr:rowOff>
    </xdr:to>
    <xdr:pic>
      <xdr:nvPicPr>
        <xdr:cNvPr id="2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334750" y="210502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19050</xdr:colOff>
      <xdr:row>2</xdr:row>
      <xdr:rowOff>923925</xdr:rowOff>
    </xdr:from>
    <xdr:to>
      <xdr:col>13</xdr:col>
      <xdr:colOff>1019175</xdr:colOff>
      <xdr:row>2</xdr:row>
      <xdr:rowOff>1362075</xdr:rowOff>
    </xdr:to>
    <xdr:pic>
      <xdr:nvPicPr>
        <xdr:cNvPr id="21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306050" y="207645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266700</xdr:colOff>
      <xdr:row>2</xdr:row>
      <xdr:rowOff>1400175</xdr:rowOff>
    </xdr:from>
    <xdr:to>
      <xdr:col>15</xdr:col>
      <xdr:colOff>419100</xdr:colOff>
      <xdr:row>2</xdr:row>
      <xdr:rowOff>1628775</xdr:rowOff>
    </xdr:to>
    <xdr:pic>
      <xdr:nvPicPr>
        <xdr:cNvPr id="217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534900" y="25527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132522</xdr:colOff>
      <xdr:row>2</xdr:row>
      <xdr:rowOff>1673086</xdr:rowOff>
    </xdr:from>
    <xdr:to>
      <xdr:col>15</xdr:col>
      <xdr:colOff>1432891</xdr:colOff>
      <xdr:row>2</xdr:row>
      <xdr:rowOff>1993811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5718" y="2501347"/>
          <a:ext cx="1300369" cy="320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5"/>
  <sheetViews>
    <sheetView tabSelected="1" topLeftCell="C1" zoomScale="115" zoomScaleNormal="115" workbookViewId="0">
      <selection activeCell="G7" sqref="G7"/>
    </sheetView>
  </sheetViews>
  <sheetFormatPr defaultColWidth="9.140625" defaultRowHeight="12.75" x14ac:dyDescent="0.2"/>
  <cols>
    <col min="1" max="1" width="5.28515625" style="1" customWidth="1"/>
    <col min="2" max="2" width="4.28515625" style="10" customWidth="1"/>
    <col min="3" max="3" width="32" style="1" customWidth="1"/>
    <col min="4" max="4" width="7" style="1" customWidth="1"/>
    <col min="5" max="5" width="7.85546875" style="10" customWidth="1"/>
    <col min="6" max="6" width="10.5703125" style="1" customWidth="1"/>
    <col min="7" max="7" width="11.28515625" style="1" customWidth="1"/>
    <col min="8" max="8" width="11.7109375" style="1" customWidth="1"/>
    <col min="9" max="11" width="11.7109375" style="1" hidden="1" customWidth="1"/>
    <col min="12" max="12" width="0.140625" style="1" customWidth="1"/>
    <col min="13" max="13" width="15.5703125" style="1" customWidth="1"/>
    <col min="14" max="14" width="12.28515625" style="1" customWidth="1"/>
    <col min="15" max="15" width="10.7109375" style="1" customWidth="1"/>
    <col min="16" max="16" width="22.7109375" style="1" customWidth="1"/>
    <col min="17" max="17" width="13.42578125" style="1" customWidth="1"/>
    <col min="18" max="18" width="14.42578125" style="1" customWidth="1"/>
    <col min="19" max="19" width="1.28515625" style="1" customWidth="1"/>
    <col min="20" max="21" width="0.7109375" style="1" customWidth="1"/>
    <col min="22" max="22" width="9.85546875" style="1" bestFit="1" customWidth="1"/>
    <col min="23" max="26" width="9.85546875" style="1" customWidth="1"/>
    <col min="27" max="16384" width="9.140625" style="1"/>
  </cols>
  <sheetData>
    <row r="1" spans="2:18" ht="25.5" customHeight="1" x14ac:dyDescent="0.2">
      <c r="B1" s="18" t="s">
        <v>15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2:18" ht="39.75" customHeight="1" x14ac:dyDescent="0.2">
      <c r="B2" s="19" t="s">
        <v>0</v>
      </c>
      <c r="C2" s="17" t="s">
        <v>11</v>
      </c>
      <c r="D2" s="20" t="s">
        <v>1</v>
      </c>
      <c r="E2" s="19" t="s">
        <v>2</v>
      </c>
      <c r="F2" s="20" t="s">
        <v>10</v>
      </c>
      <c r="G2" s="20"/>
      <c r="H2" s="20"/>
      <c r="I2" s="20" t="s">
        <v>6</v>
      </c>
      <c r="J2" s="20"/>
      <c r="K2" s="20"/>
      <c r="L2" s="20" t="s">
        <v>8</v>
      </c>
      <c r="M2" s="21" t="s">
        <v>17</v>
      </c>
      <c r="N2" s="21"/>
      <c r="O2" s="21"/>
      <c r="P2" s="20" t="s">
        <v>16</v>
      </c>
      <c r="Q2" s="20"/>
      <c r="R2" s="20"/>
    </row>
    <row r="3" spans="2:18" ht="159.75" customHeight="1" x14ac:dyDescent="0.2">
      <c r="B3" s="19"/>
      <c r="C3" s="17"/>
      <c r="D3" s="20"/>
      <c r="E3" s="19"/>
      <c r="F3" s="13" t="s">
        <v>20</v>
      </c>
      <c r="G3" s="16" t="s">
        <v>21</v>
      </c>
      <c r="H3" s="13" t="s">
        <v>22</v>
      </c>
      <c r="I3" s="12" t="s">
        <v>7</v>
      </c>
      <c r="J3" s="12" t="s">
        <v>7</v>
      </c>
      <c r="K3" s="12" t="s">
        <v>7</v>
      </c>
      <c r="L3" s="20"/>
      <c r="M3" s="14" t="s">
        <v>9</v>
      </c>
      <c r="N3" s="12" t="s">
        <v>3</v>
      </c>
      <c r="O3" s="12" t="s">
        <v>4</v>
      </c>
      <c r="P3" s="2" t="s">
        <v>18</v>
      </c>
      <c r="Q3" s="15" t="s">
        <v>5</v>
      </c>
      <c r="R3" s="15" t="s">
        <v>14</v>
      </c>
    </row>
    <row r="4" spans="2:18" s="3" customFormat="1" ht="30.75" customHeight="1" x14ac:dyDescent="0.2">
      <c r="B4" s="9">
        <v>1</v>
      </c>
      <c r="C4" s="9" t="s">
        <v>19</v>
      </c>
      <c r="D4" s="9" t="s">
        <v>12</v>
      </c>
      <c r="E4" s="11">
        <v>9</v>
      </c>
      <c r="F4" s="8">
        <v>1200</v>
      </c>
      <c r="G4" s="8">
        <v>1202.04</v>
      </c>
      <c r="H4" s="8">
        <v>1202.04</v>
      </c>
      <c r="I4" s="4"/>
      <c r="J4" s="4"/>
      <c r="K4" s="4"/>
      <c r="L4" s="4"/>
      <c r="M4" s="5">
        <f>(F4+G4+H4)/3</f>
        <v>1201.3599999999999</v>
      </c>
      <c r="N4" s="6">
        <f t="shared" ref="N4" si="0">SQRT(((SUM((POWER(F4-M4,2)),(POWER(G4-M4,2)),(POWER(H4-M4,2)))/(COLUMNS(F4:H4)-1))))</f>
        <v>1.1777945491468156</v>
      </c>
      <c r="O4" s="6">
        <f t="shared" ref="O4" si="1">N4/M4*100</f>
        <v>9.8038435535294649E-2</v>
      </c>
      <c r="P4" s="7">
        <f t="shared" ref="P4" si="2">((E4/3*(SUM(F4:H4))))</f>
        <v>10812.24</v>
      </c>
      <c r="Q4" s="7">
        <f t="shared" ref="Q4" si="3">M4</f>
        <v>1201.3599999999999</v>
      </c>
      <c r="R4" s="7">
        <f>E4*Q4</f>
        <v>10812.24</v>
      </c>
    </row>
    <row r="5" spans="2:18" x14ac:dyDescent="0.2">
      <c r="Q5" s="7" t="s">
        <v>13</v>
      </c>
      <c r="R5" s="7">
        <f>R4</f>
        <v>10812.24</v>
      </c>
    </row>
  </sheetData>
  <mergeCells count="10">
    <mergeCell ref="C2:C3"/>
    <mergeCell ref="B1:R1"/>
    <mergeCell ref="B2:B3"/>
    <mergeCell ref="P2:R2"/>
    <mergeCell ref="I2:K2"/>
    <mergeCell ref="L2:L3"/>
    <mergeCell ref="D2:D3"/>
    <mergeCell ref="E2:E3"/>
    <mergeCell ref="F2:H2"/>
    <mergeCell ref="M2:O2"/>
  </mergeCells>
  <pageMargins left="0.5118110236220472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Обосонование НМЦК</vt:lpstr>
      <vt:lpstr>'Обосонование НМЦК'!Область_печати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Масленникова Дарья Владимировна</cp:lastModifiedBy>
  <cp:lastPrinted>2017-03-23T03:58:12Z</cp:lastPrinted>
  <dcterms:created xsi:type="dcterms:W3CDTF">2014-01-15T18:15:09Z</dcterms:created>
  <dcterms:modified xsi:type="dcterms:W3CDTF">2026-10-14T04:41:23Z</dcterms:modified>
</cp:coreProperties>
</file>