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00" windowWidth="27495" windowHeight="13995"/>
  </bookViews>
  <sheets>
    <sheet name="15-10-2026" sheetId="1" r:id="rId1"/>
  </sheets>
  <calcPr calcId="145621"/>
</workbook>
</file>

<file path=xl/calcChain.xml><?xml version="1.0" encoding="utf-8"?>
<calcChain xmlns="http://schemas.openxmlformats.org/spreadsheetml/2006/main">
  <c r="H18" i="1" l="1"/>
  <c r="K10" i="1"/>
</calcChain>
</file>

<file path=xl/sharedStrings.xml><?xml version="1.0" encoding="utf-8"?>
<sst xmlns="http://schemas.openxmlformats.org/spreadsheetml/2006/main" count="40" uniqueCount="30">
  <si>
    <t>Обоснование начальной (максимальной) цены контракта</t>
  </si>
  <si>
    <t>Характеристики объекта закупки</t>
  </si>
  <si>
    <t>Используемый метод определения НМЦК с обоснованием:</t>
  </si>
  <si>
    <t>Метод сопоставимых рыночных цен (в соответствии с приказом МЭР РФ от 02.10.2013 №567)</t>
  </si>
  <si>
    <t>Расчет НМЦК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</si>
  <si>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</si>
  <si>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</si>
  <si>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</si>
  <si>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</si>
  <si>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</si>
  <si>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Контракт/Коммерческое предложение</t>
  </si>
  <si>
    <t>Цена из контракта/КП с НДС за 1 единицу, руб.</t>
  </si>
  <si>
    <t>Средняя цена с НДС за 1 единицу, руб.</t>
  </si>
  <si>
    <t>Среднее квадратичное отклонение</t>
  </si>
  <si>
    <t>Коэффициент вариации, %</t>
  </si>
  <si>
    <t>НМЦК с НДС, руб.</t>
  </si>
  <si>
    <t>комплект приводных ремней и роликов</t>
  </si>
  <si>
    <t>22.19.40.129 - Ремни приводные прочие</t>
  </si>
  <si>
    <t>комплект (компл)</t>
  </si>
  <si>
    <t>Поставщик №1</t>
  </si>
  <si>
    <t>Поставщик №2</t>
  </si>
  <si>
    <t>Поставщик №3</t>
  </si>
  <si>
    <t>Поставщик №4</t>
  </si>
  <si>
    <t>ремень 838 НИВА зубчатый</t>
  </si>
  <si>
    <t>штука (шт)</t>
  </si>
  <si>
    <t>ремень генератора клиновой</t>
  </si>
  <si>
    <t>22.19.40.123 - Ремни вентиляторные клиновые</t>
  </si>
  <si>
    <t>ИТОГО</t>
  </si>
  <si>
    <t>Дата подготовки обоснования НМЦК: 15.10.2026</t>
  </si>
  <si>
    <t>Контрактный управляющий: ___________________________/Е. А. Костылева/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</si>
</sst>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workbookViewId="0">
      <selection activeCell="A24" sqref="A24:F24"/>
    </sheetView>
  </sheetViews>
  <sheetFormatPr defaultRowHeight="15" x14ac:dyDescent="0.25"/>
  <cols>
    <col min="1" max="1" width="3" customWidth="1"/>
    <col min="2" max="3" width="16" customWidth="1"/>
    <col min="4" max="4" width="11" customWidth="1"/>
    <col min="5" max="5" width="8" customWidth="1"/>
    <col min="6" max="6" width="23" customWidth="1"/>
    <col min="7" max="7" width="13" customWidth="1"/>
    <col min="8" max="8" width="12" customWidth="1"/>
    <col min="9" max="11" width="13" customWidth="1"/>
  </cols>
  <sheetData>
    <row r="1" spans="1:11" ht="39.950000000000003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4" t="s">
        <v>1</v>
      </c>
      <c r="B2" s="3"/>
      <c r="C2" s="3"/>
      <c r="D2" s="3"/>
      <c r="E2" s="3"/>
      <c r="F2" s="5"/>
      <c r="G2" s="3"/>
      <c r="H2" s="3"/>
      <c r="I2" s="3"/>
      <c r="J2" s="3"/>
      <c r="K2" s="3"/>
    </row>
    <row r="3" spans="1:11" ht="30" customHeight="1" x14ac:dyDescent="0.25">
      <c r="A3" s="4" t="s">
        <v>2</v>
      </c>
      <c r="B3" s="3"/>
      <c r="C3" s="3"/>
      <c r="D3" s="3"/>
      <c r="E3" s="3"/>
      <c r="F3" s="5" t="s">
        <v>3</v>
      </c>
      <c r="G3" s="3"/>
      <c r="H3" s="3"/>
      <c r="I3" s="3"/>
      <c r="J3" s="3"/>
      <c r="K3" s="3"/>
    </row>
    <row r="4" spans="1:11" x14ac:dyDescent="0.25">
      <c r="A4" s="5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69.95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</row>
    <row r="6" spans="1:11" ht="24.95" customHeight="1" x14ac:dyDescent="0.25">
      <c r="A6" s="5">
        <v>1</v>
      </c>
      <c r="B6" s="11" t="s">
        <v>16</v>
      </c>
      <c r="C6" s="5" t="s">
        <v>17</v>
      </c>
      <c r="D6" s="5" t="s">
        <v>18</v>
      </c>
      <c r="E6" s="11">
        <v>1</v>
      </c>
      <c r="F6" s="1" t="s">
        <v>19</v>
      </c>
      <c r="G6" s="1">
        <v>2566.62</v>
      </c>
      <c r="H6" s="12">
        <v>2597</v>
      </c>
      <c r="I6" s="6">
        <v>26.3</v>
      </c>
      <c r="J6" s="6">
        <v>1.01</v>
      </c>
      <c r="K6" s="13">
        <v>2597</v>
      </c>
    </row>
    <row r="7" spans="1:11" ht="24.95" customHeight="1" x14ac:dyDescent="0.25">
      <c r="A7" s="5"/>
      <c r="B7" s="11"/>
      <c r="C7" s="5"/>
      <c r="D7" s="5"/>
      <c r="E7" s="11"/>
      <c r="F7" s="1" t="s">
        <v>20</v>
      </c>
      <c r="G7" s="1">
        <v>2627.73</v>
      </c>
      <c r="H7" s="11"/>
      <c r="I7" s="5"/>
      <c r="J7" s="5"/>
      <c r="K7" s="14"/>
    </row>
    <row r="8" spans="1:11" ht="24.95" customHeight="1" x14ac:dyDescent="0.25">
      <c r="A8" s="5"/>
      <c r="B8" s="11"/>
      <c r="C8" s="5"/>
      <c r="D8" s="5"/>
      <c r="E8" s="11"/>
      <c r="F8" s="1" t="s">
        <v>21</v>
      </c>
      <c r="G8" s="1">
        <v>2607.36</v>
      </c>
      <c r="H8" s="11"/>
      <c r="I8" s="5"/>
      <c r="J8" s="5"/>
      <c r="K8" s="14"/>
    </row>
    <row r="9" spans="1:11" ht="24.95" customHeight="1" x14ac:dyDescent="0.25">
      <c r="A9" s="5"/>
      <c r="B9" s="11"/>
      <c r="C9" s="5"/>
      <c r="D9" s="5"/>
      <c r="E9" s="11"/>
      <c r="F9" s="1" t="s">
        <v>22</v>
      </c>
      <c r="G9" s="1">
        <v>2586.9899999999998</v>
      </c>
      <c r="H9" s="11"/>
      <c r="I9" s="5"/>
      <c r="J9" s="5"/>
      <c r="K9" s="14"/>
    </row>
    <row r="10" spans="1:11" ht="24.95" customHeight="1" x14ac:dyDescent="0.25">
      <c r="A10" s="5">
        <v>2</v>
      </c>
      <c r="B10" s="11" t="s">
        <v>23</v>
      </c>
      <c r="C10" s="5" t="s">
        <v>17</v>
      </c>
      <c r="D10" s="5" t="s">
        <v>24</v>
      </c>
      <c r="E10" s="11">
        <v>4</v>
      </c>
      <c r="F10" s="1" t="s">
        <v>19</v>
      </c>
      <c r="G10" s="1">
        <v>560.70000000000005</v>
      </c>
      <c r="H10" s="12">
        <v>567.5</v>
      </c>
      <c r="I10" s="6">
        <v>5.74</v>
      </c>
      <c r="J10" s="6">
        <v>1.01</v>
      </c>
      <c r="K10" s="13">
        <f>H10*E10</f>
        <v>2270</v>
      </c>
    </row>
    <row r="11" spans="1:11" ht="24.95" customHeight="1" x14ac:dyDescent="0.25">
      <c r="A11" s="5"/>
      <c r="B11" s="11"/>
      <c r="C11" s="5"/>
      <c r="D11" s="5"/>
      <c r="E11" s="11"/>
      <c r="F11" s="1" t="s">
        <v>20</v>
      </c>
      <c r="G11" s="1">
        <v>574.04999999999995</v>
      </c>
      <c r="H11" s="11"/>
      <c r="I11" s="5"/>
      <c r="J11" s="5"/>
      <c r="K11" s="14"/>
    </row>
    <row r="12" spans="1:11" ht="24.95" customHeight="1" x14ac:dyDescent="0.25">
      <c r="A12" s="5"/>
      <c r="B12" s="11"/>
      <c r="C12" s="5"/>
      <c r="D12" s="5"/>
      <c r="E12" s="11"/>
      <c r="F12" s="1" t="s">
        <v>21</v>
      </c>
      <c r="G12" s="1">
        <v>569.6</v>
      </c>
      <c r="H12" s="11"/>
      <c r="I12" s="5"/>
      <c r="J12" s="5"/>
      <c r="K12" s="14"/>
    </row>
    <row r="13" spans="1:11" ht="24.95" customHeight="1" x14ac:dyDescent="0.25">
      <c r="A13" s="5"/>
      <c r="B13" s="11"/>
      <c r="C13" s="5"/>
      <c r="D13" s="5"/>
      <c r="E13" s="11"/>
      <c r="F13" s="1" t="s">
        <v>22</v>
      </c>
      <c r="G13" s="1">
        <v>565.15</v>
      </c>
      <c r="H13" s="11"/>
      <c r="I13" s="5"/>
      <c r="J13" s="5"/>
      <c r="K13" s="14"/>
    </row>
    <row r="14" spans="1:11" ht="24.95" customHeight="1" x14ac:dyDescent="0.25">
      <c r="A14" s="5">
        <v>3</v>
      </c>
      <c r="B14" s="11" t="s">
        <v>25</v>
      </c>
      <c r="C14" s="5" t="s">
        <v>26</v>
      </c>
      <c r="D14" s="5" t="s">
        <v>24</v>
      </c>
      <c r="E14" s="11">
        <v>4</v>
      </c>
      <c r="F14" s="1" t="s">
        <v>19</v>
      </c>
      <c r="G14" s="1">
        <v>478.8</v>
      </c>
      <c r="H14" s="12">
        <v>484.5</v>
      </c>
      <c r="I14" s="6">
        <v>4.91</v>
      </c>
      <c r="J14" s="6">
        <v>1.01</v>
      </c>
      <c r="K14" s="13">
        <v>1938</v>
      </c>
    </row>
    <row r="15" spans="1:11" ht="24.95" customHeight="1" x14ac:dyDescent="0.25">
      <c r="A15" s="5"/>
      <c r="B15" s="11"/>
      <c r="C15" s="5"/>
      <c r="D15" s="5"/>
      <c r="E15" s="11"/>
      <c r="F15" s="1" t="s">
        <v>20</v>
      </c>
      <c r="G15" s="1">
        <v>490.2</v>
      </c>
      <c r="H15" s="11"/>
      <c r="I15" s="5"/>
      <c r="J15" s="5"/>
      <c r="K15" s="14"/>
    </row>
    <row r="16" spans="1:11" ht="24.95" customHeight="1" x14ac:dyDescent="0.25">
      <c r="A16" s="5"/>
      <c r="B16" s="11"/>
      <c r="C16" s="5"/>
      <c r="D16" s="5"/>
      <c r="E16" s="11"/>
      <c r="F16" s="1" t="s">
        <v>21</v>
      </c>
      <c r="G16" s="1">
        <v>486.4</v>
      </c>
      <c r="H16" s="11"/>
      <c r="I16" s="5"/>
      <c r="J16" s="5"/>
      <c r="K16" s="14"/>
    </row>
    <row r="17" spans="1:11" ht="24.95" customHeight="1" x14ac:dyDescent="0.25">
      <c r="A17" s="5"/>
      <c r="B17" s="11"/>
      <c r="C17" s="5"/>
      <c r="D17" s="5"/>
      <c r="E17" s="11"/>
      <c r="F17" s="1" t="s">
        <v>22</v>
      </c>
      <c r="G17" s="1">
        <v>482.6</v>
      </c>
      <c r="H17" s="11"/>
      <c r="I17" s="5"/>
      <c r="J17" s="5"/>
      <c r="K17" s="14"/>
    </row>
    <row r="18" spans="1:11" x14ac:dyDescent="0.25">
      <c r="A18" s="7" t="s">
        <v>27</v>
      </c>
      <c r="B18" s="5"/>
      <c r="C18" s="5"/>
      <c r="D18" s="5"/>
      <c r="E18" s="5"/>
      <c r="F18" s="5"/>
      <c r="G18" s="5"/>
      <c r="H18" s="15">
        <f>K6+K10+K14</f>
        <v>6805</v>
      </c>
      <c r="I18" s="5"/>
      <c r="J18" s="5"/>
      <c r="K18" s="5"/>
    </row>
    <row r="20" spans="1:11" x14ac:dyDescent="0.25">
      <c r="A20" s="8" t="s">
        <v>28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2" spans="1:1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4" spans="1:11" x14ac:dyDescent="0.25">
      <c r="A24" s="16" t="s">
        <v>29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6" spans="1:1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</sheetData>
  <mergeCells count="44">
    <mergeCell ref="A24:F24"/>
    <mergeCell ref="G24:K24"/>
    <mergeCell ref="A26:F26"/>
    <mergeCell ref="G26:K26"/>
    <mergeCell ref="A27:F27"/>
    <mergeCell ref="G27:K27"/>
    <mergeCell ref="A18:G18"/>
    <mergeCell ref="H18:K18"/>
    <mergeCell ref="A20:K20"/>
    <mergeCell ref="A22:F22"/>
    <mergeCell ref="G22:K22"/>
    <mergeCell ref="H10:H13"/>
    <mergeCell ref="I10:I13"/>
    <mergeCell ref="J10:J13"/>
    <mergeCell ref="K10:K13"/>
    <mergeCell ref="A14:A17"/>
    <mergeCell ref="B14:B17"/>
    <mergeCell ref="C14:C17"/>
    <mergeCell ref="D14:D17"/>
    <mergeCell ref="E14:E17"/>
    <mergeCell ref="H14:H17"/>
    <mergeCell ref="I14:I17"/>
    <mergeCell ref="J14:J17"/>
    <mergeCell ref="K14:K17"/>
    <mergeCell ref="A10:A13"/>
    <mergeCell ref="B10:B13"/>
    <mergeCell ref="C10:C13"/>
    <mergeCell ref="D10:D13"/>
    <mergeCell ref="E10:E13"/>
    <mergeCell ref="A4:K4"/>
    <mergeCell ref="A6:A9"/>
    <mergeCell ref="B6:B9"/>
    <mergeCell ref="C6:C9"/>
    <mergeCell ref="D6:D9"/>
    <mergeCell ref="E6:E9"/>
    <mergeCell ref="H6:H9"/>
    <mergeCell ref="I6:I9"/>
    <mergeCell ref="J6:J9"/>
    <mergeCell ref="K6:K9"/>
    <mergeCell ref="A1:K1"/>
    <mergeCell ref="A2:E2"/>
    <mergeCell ref="F2:K2"/>
    <mergeCell ref="A3:E3"/>
    <mergeCell ref="F3:K3"/>
  </mergeCells>
  <pageMargins left="0.7" right="0.7" top="0.75" bottom="0.75" header="0.3" footer="0.3"/>
  <pageSetup scale="8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15-10-2026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K_Kostileva</cp:lastModifiedBy>
  <cp:lastPrinted>2026-10-14T22:30:44Z</cp:lastPrinted>
  <dcterms:created xsi:type="dcterms:W3CDTF">2026-10-14T22:28:26Z</dcterms:created>
  <dcterms:modified xsi:type="dcterms:W3CDTF">2026-10-14T22:30:50Z</dcterms:modified>
</cp:coreProperties>
</file>