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0" windowWidth="2265" windowHeight="1185"/>
  </bookViews>
  <sheets>
    <sheet name="НМЦК" sheetId="3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4" i="3" l="1"/>
  <c r="G29" i="3" l="1"/>
  <c r="F29" i="3"/>
  <c r="E29" i="3"/>
  <c r="I4" i="3"/>
  <c r="K4" i="3" s="1"/>
  <c r="L4" i="3"/>
  <c r="M4" i="3" s="1"/>
  <c r="O29" i="3" l="1"/>
  <c r="J34" i="3" s="1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H29" i="3" l="1"/>
  <c r="L19" i="3" l="1"/>
  <c r="L20" i="3"/>
  <c r="L21" i="3"/>
  <c r="L22" i="3"/>
  <c r="L23" i="3"/>
  <c r="L24" i="3"/>
  <c r="L25" i="3"/>
  <c r="L26" i="3"/>
  <c r="L27" i="3"/>
  <c r="L28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M5" i="3" l="1"/>
  <c r="N5" i="3" s="1"/>
  <c r="O5" i="3" s="1"/>
  <c r="K6" i="3"/>
  <c r="M7" i="3"/>
  <c r="N7" i="3" s="1"/>
  <c r="O7" i="3" s="1"/>
  <c r="M8" i="3"/>
  <c r="N8" i="3" s="1"/>
  <c r="O8" i="3" s="1"/>
  <c r="M9" i="3"/>
  <c r="N9" i="3" s="1"/>
  <c r="O9" i="3" s="1"/>
  <c r="K10" i="3"/>
  <c r="M12" i="3"/>
  <c r="N12" i="3" s="1"/>
  <c r="O12" i="3" s="1"/>
  <c r="K13" i="3"/>
  <c r="K14" i="3"/>
  <c r="M16" i="3"/>
  <c r="N16" i="3" s="1"/>
  <c r="O16" i="3" s="1"/>
  <c r="K17" i="3"/>
  <c r="K18" i="3"/>
  <c r="K20" i="3"/>
  <c r="M22" i="3"/>
  <c r="N22" i="3" s="1"/>
  <c r="O22" i="3" s="1"/>
  <c r="K23" i="3"/>
  <c r="K24" i="3"/>
  <c r="M26" i="3"/>
  <c r="N26" i="3" s="1"/>
  <c r="O26" i="3" s="1"/>
  <c r="K27" i="3"/>
  <c r="K28" i="3"/>
  <c r="M28" i="3" l="1"/>
  <c r="N28" i="3" s="1"/>
  <c r="O28" i="3" s="1"/>
  <c r="M6" i="3"/>
  <c r="N6" i="3" s="1"/>
  <c r="O6" i="3" s="1"/>
  <c r="M23" i="3"/>
  <c r="N23" i="3" s="1"/>
  <c r="O23" i="3" s="1"/>
  <c r="M27" i="3"/>
  <c r="N27" i="3" s="1"/>
  <c r="O27" i="3" s="1"/>
  <c r="K12" i="3"/>
  <c r="M24" i="3"/>
  <c r="N24" i="3" s="1"/>
  <c r="O24" i="3" s="1"/>
  <c r="M20" i="3"/>
  <c r="N20" i="3" s="1"/>
  <c r="O20" i="3" s="1"/>
  <c r="K22" i="3"/>
  <c r="M17" i="3"/>
  <c r="N17" i="3" s="1"/>
  <c r="O17" i="3" s="1"/>
  <c r="M13" i="3"/>
  <c r="N13" i="3" s="1"/>
  <c r="O13" i="3" s="1"/>
  <c r="M10" i="3"/>
  <c r="N10" i="3" s="1"/>
  <c r="O10" i="3" s="1"/>
  <c r="K9" i="3"/>
  <c r="K5" i="3"/>
  <c r="K26" i="3"/>
  <c r="M18" i="3"/>
  <c r="N18" i="3" s="1"/>
  <c r="O18" i="3" s="1"/>
  <c r="M14" i="3"/>
  <c r="N14" i="3" s="1"/>
  <c r="O14" i="3" s="1"/>
  <c r="K8" i="3"/>
  <c r="K16" i="3"/>
  <c r="M21" i="3"/>
  <c r="N21" i="3" s="1"/>
  <c r="O21" i="3" s="1"/>
  <c r="K21" i="3"/>
  <c r="M19" i="3"/>
  <c r="N19" i="3" s="1"/>
  <c r="O19" i="3" s="1"/>
  <c r="K19" i="3"/>
  <c r="K11" i="3"/>
  <c r="M11" i="3"/>
  <c r="N11" i="3" s="1"/>
  <c r="O11" i="3" s="1"/>
  <c r="K25" i="3"/>
  <c r="M25" i="3"/>
  <c r="N25" i="3" s="1"/>
  <c r="O25" i="3" s="1"/>
  <c r="M15" i="3"/>
  <c r="N15" i="3" s="1"/>
  <c r="O15" i="3" s="1"/>
  <c r="K15" i="3"/>
  <c r="K7" i="3"/>
</calcChain>
</file>

<file path=xl/sharedStrings.xml><?xml version="1.0" encoding="utf-8"?>
<sst xmlns="http://schemas.openxmlformats.org/spreadsheetml/2006/main" count="25" uniqueCount="25">
  <si>
    <t>№</t>
  </si>
  <si>
    <t>Ед. изм</t>
  </si>
  <si>
    <t>Наименование предмета контракта</t>
  </si>
  <si>
    <t>Кол-во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</si>
  <si>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</si>
  <si>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</si>
  <si>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</si>
  <si>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рублей</t>
  </si>
  <si>
    <t>Оценка однородности совокупности значений выявленных цен, используемых в расчете Н(М)ЦК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</si>
  <si>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</si>
  <si>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</si>
  <si>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Н(М)ЦК,  определяемая методом сопоставимых рыночных цен (анализа рынка)*</t>
  </si>
  <si>
    <t>Н(М)ЦК контракта с учетом округления цены за единицу (руб.)</t>
  </si>
  <si>
    <t xml:space="preserve">Расчёт начальной (максимальной) цены контракта (Н(М)ЦК)
</t>
  </si>
  <si>
    <t>В результате проведенного расчета Н(М)ЦК контракта составляет:</t>
  </si>
  <si>
    <t>Итоговые суммы с учётом количества единиц товаров:</t>
  </si>
  <si>
    <t xml:space="preserve">Коммерческие предложения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</si>
  <si>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33 %)</t>
    </r>
  </si>
  <si>
    <t xml:space="preserve">Коэффициент вариации цены не превышает 33 %, т.о совокупность цен считается однородной </t>
  </si>
  <si>
    <r>
      <t xml:space="preserve">Цена единицы продукции, указанная в источнике №1, (руб.)                    </t>
    </r>
    <r>
      <rPr>
        <b/>
        <sz val="6"/>
        <color rgb="FF000000"/>
        <rFont val="Times New Roman"/>
        <family val="1"/>
        <charset val="204"/>
      </rPr>
      <t xml:space="preserve">          </t>
    </r>
  </si>
  <si>
    <t xml:space="preserve">Цена единицы продукции, указанная в источнике2 , (руб.)                                  </t>
  </si>
  <si>
    <t xml:space="preserve">Цена единицы продукции, указанная в источнике №3 , (руб.)                                             </t>
  </si>
  <si>
    <t>шт</t>
  </si>
  <si>
    <t>Карандаш с ластиком</t>
  </si>
  <si>
    <t xml:space="preserve">С учетом полученных ценовых предложений и исходя из лимитов денежных средств, начальная (максимальная) цена  контракта устанавливается Заказчиком в размере 
50 рублей.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</si>
</sst>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2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top" wrapText="1"/>
    </xf>
    <xf numFmtId="1" fontId="0" fillId="0" borderId="0" xfId="0" applyNumberForma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904875</xdr:colOff>
      <xdr:row>2</xdr:row>
      <xdr:rowOff>790575</xdr:rowOff>
    </xdr:from>
    <xdr:to>
      <xdr:col>9</xdr:col>
      <xdr:colOff>619125</xdr:colOff>
      <xdr:row>2</xdr:row>
      <xdr:rowOff>1285875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2000250"/>
          <a:ext cx="628650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152400</xdr:colOff>
      <xdr:row>2</xdr:row>
      <xdr:rowOff>1133475</xdr:rowOff>
    </xdr:from>
    <xdr:to>
      <xdr:col>10</xdr:col>
      <xdr:colOff>728345</xdr:colOff>
      <xdr:row>2</xdr:row>
      <xdr:rowOff>1437640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2343150"/>
          <a:ext cx="575945" cy="304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561975</xdr:colOff>
      <xdr:row>2</xdr:row>
      <xdr:rowOff>1285874</xdr:rowOff>
    </xdr:from>
    <xdr:to>
      <xdr:col>11</xdr:col>
      <xdr:colOff>2047875</xdr:colOff>
      <xdr:row>2</xdr:row>
      <xdr:rowOff>1600199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3650" y="2495549"/>
          <a:ext cx="1485900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workbookViewId="0">
      <selection activeCell="B44" sqref="B44"/>
    </sheetView>
  </sheetViews>
  <sheetFormatPr defaultRowHeight="15" x14ac:dyDescent="0.25"/>
  <cols>
    <col min="1" max="1" width="5.42578125" style="12" customWidth="1"/>
    <col min="2" max="2" width="40.85546875" customWidth="1"/>
    <col min="3" max="3" width="6.85546875" bestFit="1" customWidth="1"/>
    <col min="4" max="4" width="6.5703125" bestFit="1" customWidth="1"/>
    <col min="5" max="5" width="13.42578125" customWidth="1"/>
    <col min="6" max="6" width="12.5703125" customWidth="1"/>
    <col min="7" max="7" width="16.7109375" customWidth="1"/>
    <col min="8" max="8" width="9.28515625" hidden="1" customWidth="1"/>
    <col min="9" max="9" width="13.7109375" customWidth="1"/>
    <col min="10" max="10" width="10.28515625" customWidth="1"/>
    <col min="11" max="11" width="13.28515625" bestFit="1" customWidth="1"/>
    <col min="12" max="12" width="33.85546875" customWidth="1"/>
    <col min="13" max="13" width="12" customWidth="1"/>
    <col min="14" max="14" width="15.28515625" customWidth="1"/>
    <col min="15" max="15" width="15.42578125" customWidth="1"/>
  </cols>
  <sheetData>
    <row r="1" spans="1:15" ht="49.5" customHeight="1" x14ac:dyDescent="0.25">
      <c r="A1" s="35" t="s">
        <v>13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30.75" customHeight="1" x14ac:dyDescent="0.25">
      <c r="A2" s="36" t="s">
        <v>0</v>
      </c>
      <c r="B2" s="36" t="s">
        <v>2</v>
      </c>
      <c r="C2" s="37" t="s">
        <v>1</v>
      </c>
      <c r="D2" s="37" t="s">
        <v>3</v>
      </c>
      <c r="E2" s="32" t="s">
        <v>16</v>
      </c>
      <c r="F2" s="33"/>
      <c r="G2" s="33"/>
      <c r="H2" s="33"/>
      <c r="I2" s="39" t="s">
        <v>8</v>
      </c>
      <c r="J2" s="39"/>
      <c r="K2" s="39"/>
      <c r="L2" s="31" t="s">
        <v>11</v>
      </c>
      <c r="M2" s="31"/>
      <c r="N2" s="31"/>
      <c r="O2" s="31"/>
    </row>
    <row r="3" spans="1:15" ht="139.9" customHeight="1" x14ac:dyDescent="0.25">
      <c r="A3" s="36"/>
      <c r="B3" s="37"/>
      <c r="C3" s="38"/>
      <c r="D3" s="38"/>
      <c r="E3" s="4" t="s">
        <v>19</v>
      </c>
      <c r="F3" s="27" t="s">
        <v>20</v>
      </c>
      <c r="G3" s="27" t="s">
        <v>21</v>
      </c>
      <c r="H3" s="4"/>
      <c r="I3" s="5" t="s">
        <v>10</v>
      </c>
      <c r="J3" s="5" t="s">
        <v>4</v>
      </c>
      <c r="K3" s="1" t="s">
        <v>17</v>
      </c>
      <c r="L3" s="3" t="s">
        <v>9</v>
      </c>
      <c r="M3" s="5" t="s">
        <v>5</v>
      </c>
      <c r="N3" s="5" t="s">
        <v>6</v>
      </c>
      <c r="O3" s="5" t="s">
        <v>12</v>
      </c>
    </row>
    <row r="4" spans="1:15" ht="70.900000000000006" customHeight="1" x14ac:dyDescent="0.25">
      <c r="A4" s="24">
        <v>1</v>
      </c>
      <c r="B4" s="25" t="s">
        <v>23</v>
      </c>
      <c r="C4" s="26" t="s">
        <v>22</v>
      </c>
      <c r="D4" s="26">
        <v>10</v>
      </c>
      <c r="E4" s="25">
        <v>5</v>
      </c>
      <c r="F4" s="25">
        <v>6</v>
      </c>
      <c r="G4" s="25">
        <v>7</v>
      </c>
      <c r="H4" s="17"/>
      <c r="I4" s="14">
        <f t="shared" ref="I4:I28" si="0">AVERAGE(E4:H4)</f>
        <v>6</v>
      </c>
      <c r="J4" s="19">
        <f>_xlfn.STDEV.P(E4:H4)</f>
        <v>0.81649658092772603</v>
      </c>
      <c r="K4" s="19">
        <f t="shared" ref="K4" si="1">J4/I4*100</f>
        <v>13.608276348795433</v>
      </c>
      <c r="L4" s="14">
        <f>((D4/3)*(SUM(E4:H4)))+0.01</f>
        <v>60.01</v>
      </c>
      <c r="M4" s="14">
        <f t="shared" ref="M4:M28" si="2">L4/D4</f>
        <v>6.0009999999999994</v>
      </c>
      <c r="N4" s="14">
        <v>6</v>
      </c>
      <c r="O4" s="15">
        <v>60</v>
      </c>
    </row>
    <row r="5" spans="1:15" ht="14.45" hidden="1" x14ac:dyDescent="0.3">
      <c r="A5" s="9">
        <v>2</v>
      </c>
      <c r="B5" s="6"/>
      <c r="C5" s="13"/>
      <c r="D5" s="7"/>
      <c r="E5" s="17"/>
      <c r="F5" s="17"/>
      <c r="G5" s="17"/>
      <c r="H5" s="17"/>
      <c r="I5" s="14" t="e">
        <f t="shared" si="0"/>
        <v>#DIV/0!</v>
      </c>
      <c r="J5" s="19" t="e">
        <f t="shared" ref="J5:J28" si="3">_xlfn.STDEV.P(E5:H5)</f>
        <v>#DIV/0!</v>
      </c>
      <c r="K5" s="19" t="e">
        <f t="shared" ref="K5:K28" si="4">J5/I5*100</f>
        <v>#DIV/0!</v>
      </c>
      <c r="L5" s="14">
        <f t="shared" ref="L5:L28" si="5">((D5/5)*(SUM(E5:H5)))</f>
        <v>0</v>
      </c>
      <c r="M5" s="14" t="e">
        <f t="shared" si="2"/>
        <v>#DIV/0!</v>
      </c>
      <c r="N5" s="14" t="e">
        <f t="shared" ref="N5:N28" si="6">ROUNDDOWN(M5,2)</f>
        <v>#DIV/0!</v>
      </c>
      <c r="O5" s="15" t="e">
        <f t="shared" ref="O4:O28" si="7">N5*D5</f>
        <v>#DIV/0!</v>
      </c>
    </row>
    <row r="6" spans="1:15" ht="14.45" hidden="1" x14ac:dyDescent="0.3">
      <c r="A6" s="9">
        <v>3</v>
      </c>
      <c r="B6" s="6"/>
      <c r="C6" s="13"/>
      <c r="D6" s="7"/>
      <c r="E6" s="17"/>
      <c r="F6" s="17"/>
      <c r="G6" s="17"/>
      <c r="H6" s="17"/>
      <c r="I6" s="14" t="e">
        <f t="shared" si="0"/>
        <v>#DIV/0!</v>
      </c>
      <c r="J6" s="19" t="e">
        <f t="shared" si="3"/>
        <v>#DIV/0!</v>
      </c>
      <c r="K6" s="19" t="e">
        <f t="shared" si="4"/>
        <v>#DIV/0!</v>
      </c>
      <c r="L6" s="14">
        <f t="shared" si="5"/>
        <v>0</v>
      </c>
      <c r="M6" s="14" t="e">
        <f t="shared" si="2"/>
        <v>#DIV/0!</v>
      </c>
      <c r="N6" s="14" t="e">
        <f t="shared" si="6"/>
        <v>#DIV/0!</v>
      </c>
      <c r="O6" s="15" t="e">
        <f t="shared" si="7"/>
        <v>#DIV/0!</v>
      </c>
    </row>
    <row r="7" spans="1:15" ht="14.45" hidden="1" x14ac:dyDescent="0.3">
      <c r="A7" s="9">
        <v>4</v>
      </c>
      <c r="B7" s="6"/>
      <c r="C7" s="13"/>
      <c r="D7" s="7"/>
      <c r="E7" s="17"/>
      <c r="F7" s="17"/>
      <c r="G7" s="17"/>
      <c r="H7" s="17"/>
      <c r="I7" s="14" t="e">
        <f t="shared" si="0"/>
        <v>#DIV/0!</v>
      </c>
      <c r="J7" s="19" t="e">
        <f t="shared" si="3"/>
        <v>#DIV/0!</v>
      </c>
      <c r="K7" s="19" t="e">
        <f t="shared" si="4"/>
        <v>#DIV/0!</v>
      </c>
      <c r="L7" s="14">
        <f t="shared" si="5"/>
        <v>0</v>
      </c>
      <c r="M7" s="14" t="e">
        <f t="shared" si="2"/>
        <v>#DIV/0!</v>
      </c>
      <c r="N7" s="14" t="e">
        <f t="shared" si="6"/>
        <v>#DIV/0!</v>
      </c>
      <c r="O7" s="15" t="e">
        <f t="shared" si="7"/>
        <v>#DIV/0!</v>
      </c>
    </row>
    <row r="8" spans="1:15" ht="14.45" hidden="1" x14ac:dyDescent="0.3">
      <c r="A8" s="9">
        <v>5</v>
      </c>
      <c r="B8" s="6"/>
      <c r="C8" s="13"/>
      <c r="D8" s="7"/>
      <c r="E8" s="17"/>
      <c r="F8" s="17"/>
      <c r="G8" s="17"/>
      <c r="H8" s="17"/>
      <c r="I8" s="14" t="e">
        <f t="shared" si="0"/>
        <v>#DIV/0!</v>
      </c>
      <c r="J8" s="19" t="e">
        <f t="shared" si="3"/>
        <v>#DIV/0!</v>
      </c>
      <c r="K8" s="19" t="e">
        <f t="shared" si="4"/>
        <v>#DIV/0!</v>
      </c>
      <c r="L8" s="14">
        <f t="shared" si="5"/>
        <v>0</v>
      </c>
      <c r="M8" s="14" t="e">
        <f t="shared" si="2"/>
        <v>#DIV/0!</v>
      </c>
      <c r="N8" s="14" t="e">
        <f t="shared" si="6"/>
        <v>#DIV/0!</v>
      </c>
      <c r="O8" s="15" t="e">
        <f t="shared" si="7"/>
        <v>#DIV/0!</v>
      </c>
    </row>
    <row r="9" spans="1:15" ht="14.45" hidden="1" x14ac:dyDescent="0.3">
      <c r="A9" s="9">
        <v>6</v>
      </c>
      <c r="B9" s="6"/>
      <c r="C9" s="13"/>
      <c r="D9" s="7"/>
      <c r="E9" s="18"/>
      <c r="F9" s="17"/>
      <c r="G9" s="17"/>
      <c r="H9" s="17"/>
      <c r="I9" s="14" t="e">
        <f t="shared" si="0"/>
        <v>#DIV/0!</v>
      </c>
      <c r="J9" s="19" t="e">
        <f t="shared" si="3"/>
        <v>#DIV/0!</v>
      </c>
      <c r="K9" s="19" t="e">
        <f t="shared" si="4"/>
        <v>#DIV/0!</v>
      </c>
      <c r="L9" s="14">
        <f t="shared" si="5"/>
        <v>0</v>
      </c>
      <c r="M9" s="14" t="e">
        <f t="shared" si="2"/>
        <v>#DIV/0!</v>
      </c>
      <c r="N9" s="14" t="e">
        <f t="shared" si="6"/>
        <v>#DIV/0!</v>
      </c>
      <c r="O9" s="15" t="e">
        <f t="shared" si="7"/>
        <v>#DIV/0!</v>
      </c>
    </row>
    <row r="10" spans="1:15" ht="14.45" hidden="1" x14ac:dyDescent="0.3">
      <c r="A10" s="9">
        <v>7</v>
      </c>
      <c r="B10" s="6"/>
      <c r="C10" s="13"/>
      <c r="D10" s="7"/>
      <c r="E10" s="17"/>
      <c r="F10" s="17"/>
      <c r="G10" s="17"/>
      <c r="H10" s="17"/>
      <c r="I10" s="14" t="e">
        <f t="shared" si="0"/>
        <v>#DIV/0!</v>
      </c>
      <c r="J10" s="19" t="e">
        <f t="shared" si="3"/>
        <v>#DIV/0!</v>
      </c>
      <c r="K10" s="19" t="e">
        <f t="shared" si="4"/>
        <v>#DIV/0!</v>
      </c>
      <c r="L10" s="14">
        <f t="shared" si="5"/>
        <v>0</v>
      </c>
      <c r="M10" s="14" t="e">
        <f t="shared" si="2"/>
        <v>#DIV/0!</v>
      </c>
      <c r="N10" s="14" t="e">
        <f t="shared" si="6"/>
        <v>#DIV/0!</v>
      </c>
      <c r="O10" s="15" t="e">
        <f t="shared" si="7"/>
        <v>#DIV/0!</v>
      </c>
    </row>
    <row r="11" spans="1:15" ht="14.45" hidden="1" x14ac:dyDescent="0.3">
      <c r="A11" s="9">
        <v>8</v>
      </c>
      <c r="B11" s="6"/>
      <c r="C11" s="13"/>
      <c r="D11" s="7"/>
      <c r="E11" s="17"/>
      <c r="F11" s="17"/>
      <c r="G11" s="17"/>
      <c r="H11" s="17"/>
      <c r="I11" s="14" t="e">
        <f t="shared" si="0"/>
        <v>#DIV/0!</v>
      </c>
      <c r="J11" s="19" t="e">
        <f t="shared" si="3"/>
        <v>#DIV/0!</v>
      </c>
      <c r="K11" s="19" t="e">
        <f t="shared" si="4"/>
        <v>#DIV/0!</v>
      </c>
      <c r="L11" s="14">
        <f t="shared" si="5"/>
        <v>0</v>
      </c>
      <c r="M11" s="14" t="e">
        <f t="shared" si="2"/>
        <v>#DIV/0!</v>
      </c>
      <c r="N11" s="14" t="e">
        <f t="shared" si="6"/>
        <v>#DIV/0!</v>
      </c>
      <c r="O11" s="15" t="e">
        <f t="shared" si="7"/>
        <v>#DIV/0!</v>
      </c>
    </row>
    <row r="12" spans="1:15" ht="14.45" hidden="1" x14ac:dyDescent="0.3">
      <c r="A12" s="9">
        <v>9</v>
      </c>
      <c r="B12" s="6"/>
      <c r="C12" s="13"/>
      <c r="D12" s="7"/>
      <c r="E12" s="17"/>
      <c r="F12" s="17"/>
      <c r="G12" s="17"/>
      <c r="H12" s="17"/>
      <c r="I12" s="14" t="e">
        <f t="shared" si="0"/>
        <v>#DIV/0!</v>
      </c>
      <c r="J12" s="19" t="e">
        <f t="shared" si="3"/>
        <v>#DIV/0!</v>
      </c>
      <c r="K12" s="19" t="e">
        <f t="shared" si="4"/>
        <v>#DIV/0!</v>
      </c>
      <c r="L12" s="14">
        <f t="shared" si="5"/>
        <v>0</v>
      </c>
      <c r="M12" s="14" t="e">
        <f t="shared" si="2"/>
        <v>#DIV/0!</v>
      </c>
      <c r="N12" s="14" t="e">
        <f t="shared" si="6"/>
        <v>#DIV/0!</v>
      </c>
      <c r="O12" s="15" t="e">
        <f t="shared" si="7"/>
        <v>#DIV/0!</v>
      </c>
    </row>
    <row r="13" spans="1:15" ht="14.45" hidden="1" x14ac:dyDescent="0.3">
      <c r="A13" s="9">
        <v>10</v>
      </c>
      <c r="B13" s="6"/>
      <c r="C13" s="13"/>
      <c r="D13" s="7"/>
      <c r="E13" s="17"/>
      <c r="F13" s="17"/>
      <c r="G13" s="17"/>
      <c r="H13" s="17"/>
      <c r="I13" s="14" t="e">
        <f t="shared" si="0"/>
        <v>#DIV/0!</v>
      </c>
      <c r="J13" s="19" t="e">
        <f t="shared" si="3"/>
        <v>#DIV/0!</v>
      </c>
      <c r="K13" s="19" t="e">
        <f t="shared" si="4"/>
        <v>#DIV/0!</v>
      </c>
      <c r="L13" s="14">
        <f t="shared" si="5"/>
        <v>0</v>
      </c>
      <c r="M13" s="14" t="e">
        <f t="shared" si="2"/>
        <v>#DIV/0!</v>
      </c>
      <c r="N13" s="14" t="e">
        <f t="shared" si="6"/>
        <v>#DIV/0!</v>
      </c>
      <c r="O13" s="15" t="e">
        <f t="shared" si="7"/>
        <v>#DIV/0!</v>
      </c>
    </row>
    <row r="14" spans="1:15" ht="14.45" hidden="1" x14ac:dyDescent="0.3">
      <c r="A14" s="9">
        <v>11</v>
      </c>
      <c r="B14" s="6"/>
      <c r="C14" s="13"/>
      <c r="D14" s="7"/>
      <c r="E14" s="17"/>
      <c r="F14" s="17"/>
      <c r="G14" s="17"/>
      <c r="H14" s="17"/>
      <c r="I14" s="14" t="e">
        <f t="shared" si="0"/>
        <v>#DIV/0!</v>
      </c>
      <c r="J14" s="19" t="e">
        <f t="shared" si="3"/>
        <v>#DIV/0!</v>
      </c>
      <c r="K14" s="19" t="e">
        <f t="shared" si="4"/>
        <v>#DIV/0!</v>
      </c>
      <c r="L14" s="14">
        <f t="shared" si="5"/>
        <v>0</v>
      </c>
      <c r="M14" s="14" t="e">
        <f t="shared" si="2"/>
        <v>#DIV/0!</v>
      </c>
      <c r="N14" s="14" t="e">
        <f t="shared" si="6"/>
        <v>#DIV/0!</v>
      </c>
      <c r="O14" s="15" t="e">
        <f t="shared" si="7"/>
        <v>#DIV/0!</v>
      </c>
    </row>
    <row r="15" spans="1:15" ht="14.45" hidden="1" x14ac:dyDescent="0.3">
      <c r="A15" s="9">
        <v>12</v>
      </c>
      <c r="B15" s="6"/>
      <c r="C15" s="13"/>
      <c r="D15" s="7"/>
      <c r="E15" s="17"/>
      <c r="F15" s="17"/>
      <c r="G15" s="17"/>
      <c r="H15" s="17"/>
      <c r="I15" s="14" t="e">
        <f t="shared" si="0"/>
        <v>#DIV/0!</v>
      </c>
      <c r="J15" s="19" t="e">
        <f t="shared" si="3"/>
        <v>#DIV/0!</v>
      </c>
      <c r="K15" s="19" t="e">
        <f t="shared" si="4"/>
        <v>#DIV/0!</v>
      </c>
      <c r="L15" s="14">
        <f t="shared" si="5"/>
        <v>0</v>
      </c>
      <c r="M15" s="14" t="e">
        <f t="shared" si="2"/>
        <v>#DIV/0!</v>
      </c>
      <c r="N15" s="14" t="e">
        <f t="shared" si="6"/>
        <v>#DIV/0!</v>
      </c>
      <c r="O15" s="15" t="e">
        <f t="shared" si="7"/>
        <v>#DIV/0!</v>
      </c>
    </row>
    <row r="16" spans="1:15" ht="14.45" hidden="1" x14ac:dyDescent="0.3">
      <c r="A16" s="9">
        <v>13</v>
      </c>
      <c r="B16" s="6"/>
      <c r="C16" s="13"/>
      <c r="D16" s="7"/>
      <c r="E16" s="17"/>
      <c r="F16" s="17"/>
      <c r="G16" s="17"/>
      <c r="H16" s="17"/>
      <c r="I16" s="14" t="e">
        <f t="shared" si="0"/>
        <v>#DIV/0!</v>
      </c>
      <c r="J16" s="19" t="e">
        <f t="shared" si="3"/>
        <v>#DIV/0!</v>
      </c>
      <c r="K16" s="19" t="e">
        <f t="shared" si="4"/>
        <v>#DIV/0!</v>
      </c>
      <c r="L16" s="14">
        <f t="shared" si="5"/>
        <v>0</v>
      </c>
      <c r="M16" s="14" t="e">
        <f t="shared" si="2"/>
        <v>#DIV/0!</v>
      </c>
      <c r="N16" s="14" t="e">
        <f t="shared" si="6"/>
        <v>#DIV/0!</v>
      </c>
      <c r="O16" s="15" t="e">
        <f t="shared" si="7"/>
        <v>#DIV/0!</v>
      </c>
    </row>
    <row r="17" spans="1:15" ht="14.45" hidden="1" x14ac:dyDescent="0.3">
      <c r="A17" s="9">
        <v>14</v>
      </c>
      <c r="B17" s="6"/>
      <c r="C17" s="13"/>
      <c r="D17" s="7"/>
      <c r="E17" s="17"/>
      <c r="F17" s="17"/>
      <c r="G17" s="17"/>
      <c r="H17" s="17"/>
      <c r="I17" s="14" t="e">
        <f t="shared" si="0"/>
        <v>#DIV/0!</v>
      </c>
      <c r="J17" s="19" t="e">
        <f t="shared" si="3"/>
        <v>#DIV/0!</v>
      </c>
      <c r="K17" s="19" t="e">
        <f t="shared" si="4"/>
        <v>#DIV/0!</v>
      </c>
      <c r="L17" s="14">
        <f t="shared" si="5"/>
        <v>0</v>
      </c>
      <c r="M17" s="14" t="e">
        <f t="shared" si="2"/>
        <v>#DIV/0!</v>
      </c>
      <c r="N17" s="14" t="e">
        <f t="shared" si="6"/>
        <v>#DIV/0!</v>
      </c>
      <c r="O17" s="15" t="e">
        <f t="shared" si="7"/>
        <v>#DIV/0!</v>
      </c>
    </row>
    <row r="18" spans="1:15" ht="14.45" hidden="1" x14ac:dyDescent="0.3">
      <c r="A18" s="9">
        <v>15</v>
      </c>
      <c r="B18" s="6"/>
      <c r="C18" s="13"/>
      <c r="D18" s="7"/>
      <c r="E18" s="17"/>
      <c r="F18" s="17"/>
      <c r="G18" s="17"/>
      <c r="H18" s="17"/>
      <c r="I18" s="14" t="e">
        <f t="shared" si="0"/>
        <v>#DIV/0!</v>
      </c>
      <c r="J18" s="19" t="e">
        <f t="shared" si="3"/>
        <v>#DIV/0!</v>
      </c>
      <c r="K18" s="19" t="e">
        <f t="shared" si="4"/>
        <v>#DIV/0!</v>
      </c>
      <c r="L18" s="14">
        <f t="shared" si="5"/>
        <v>0</v>
      </c>
      <c r="M18" s="14" t="e">
        <f t="shared" si="2"/>
        <v>#DIV/0!</v>
      </c>
      <c r="N18" s="14" t="e">
        <f t="shared" si="6"/>
        <v>#DIV/0!</v>
      </c>
      <c r="O18" s="15" t="e">
        <f t="shared" si="7"/>
        <v>#DIV/0!</v>
      </c>
    </row>
    <row r="19" spans="1:15" ht="14.45" hidden="1" x14ac:dyDescent="0.3">
      <c r="A19" s="9">
        <v>16</v>
      </c>
      <c r="B19" s="8"/>
      <c r="C19" s="13"/>
      <c r="D19" s="7"/>
      <c r="E19" s="18"/>
      <c r="F19" s="17"/>
      <c r="G19" s="17"/>
      <c r="H19" s="17"/>
      <c r="I19" s="14" t="e">
        <f t="shared" si="0"/>
        <v>#DIV/0!</v>
      </c>
      <c r="J19" s="19" t="e">
        <f t="shared" si="3"/>
        <v>#DIV/0!</v>
      </c>
      <c r="K19" s="19" t="e">
        <f t="shared" si="4"/>
        <v>#DIV/0!</v>
      </c>
      <c r="L19" s="14">
        <f t="shared" si="5"/>
        <v>0</v>
      </c>
      <c r="M19" s="14" t="e">
        <f t="shared" si="2"/>
        <v>#DIV/0!</v>
      </c>
      <c r="N19" s="14" t="e">
        <f t="shared" si="6"/>
        <v>#DIV/0!</v>
      </c>
      <c r="O19" s="15" t="e">
        <f t="shared" si="7"/>
        <v>#DIV/0!</v>
      </c>
    </row>
    <row r="20" spans="1:15" ht="14.45" hidden="1" x14ac:dyDescent="0.3">
      <c r="A20" s="9">
        <v>17</v>
      </c>
      <c r="B20" s="11"/>
      <c r="C20" s="13"/>
      <c r="D20" s="10"/>
      <c r="E20" s="18"/>
      <c r="F20" s="18"/>
      <c r="G20" s="18"/>
      <c r="H20" s="18"/>
      <c r="I20" s="14" t="e">
        <f t="shared" si="0"/>
        <v>#DIV/0!</v>
      </c>
      <c r="J20" s="19" t="e">
        <f t="shared" si="3"/>
        <v>#DIV/0!</v>
      </c>
      <c r="K20" s="19" t="e">
        <f t="shared" si="4"/>
        <v>#DIV/0!</v>
      </c>
      <c r="L20" s="14">
        <f t="shared" si="5"/>
        <v>0</v>
      </c>
      <c r="M20" s="14" t="e">
        <f t="shared" si="2"/>
        <v>#DIV/0!</v>
      </c>
      <c r="N20" s="14" t="e">
        <f t="shared" si="6"/>
        <v>#DIV/0!</v>
      </c>
      <c r="O20" s="15" t="e">
        <f t="shared" si="7"/>
        <v>#DIV/0!</v>
      </c>
    </row>
    <row r="21" spans="1:15" ht="14.45" hidden="1" x14ac:dyDescent="0.3">
      <c r="A21" s="9">
        <v>18</v>
      </c>
      <c r="B21" s="11"/>
      <c r="C21" s="13"/>
      <c r="D21" s="9"/>
      <c r="E21" s="18"/>
      <c r="F21" s="18"/>
      <c r="G21" s="18"/>
      <c r="H21" s="18"/>
      <c r="I21" s="14" t="e">
        <f t="shared" si="0"/>
        <v>#DIV/0!</v>
      </c>
      <c r="J21" s="19" t="e">
        <f t="shared" si="3"/>
        <v>#DIV/0!</v>
      </c>
      <c r="K21" s="19" t="e">
        <f t="shared" si="4"/>
        <v>#DIV/0!</v>
      </c>
      <c r="L21" s="14">
        <f t="shared" si="5"/>
        <v>0</v>
      </c>
      <c r="M21" s="14" t="e">
        <f t="shared" si="2"/>
        <v>#DIV/0!</v>
      </c>
      <c r="N21" s="14" t="e">
        <f t="shared" si="6"/>
        <v>#DIV/0!</v>
      </c>
      <c r="O21" s="15" t="e">
        <f t="shared" si="7"/>
        <v>#DIV/0!</v>
      </c>
    </row>
    <row r="22" spans="1:15" ht="14.45" hidden="1" x14ac:dyDescent="0.3">
      <c r="A22" s="9">
        <v>19</v>
      </c>
      <c r="B22" s="11"/>
      <c r="C22" s="13"/>
      <c r="D22" s="9"/>
      <c r="E22" s="18"/>
      <c r="F22" s="18"/>
      <c r="G22" s="18"/>
      <c r="H22" s="18"/>
      <c r="I22" s="14" t="e">
        <f t="shared" si="0"/>
        <v>#DIV/0!</v>
      </c>
      <c r="J22" s="19" t="e">
        <f t="shared" si="3"/>
        <v>#DIV/0!</v>
      </c>
      <c r="K22" s="19" t="e">
        <f t="shared" si="4"/>
        <v>#DIV/0!</v>
      </c>
      <c r="L22" s="14">
        <f t="shared" si="5"/>
        <v>0</v>
      </c>
      <c r="M22" s="14" t="e">
        <f t="shared" si="2"/>
        <v>#DIV/0!</v>
      </c>
      <c r="N22" s="14" t="e">
        <f t="shared" si="6"/>
        <v>#DIV/0!</v>
      </c>
      <c r="O22" s="15" t="e">
        <f t="shared" si="7"/>
        <v>#DIV/0!</v>
      </c>
    </row>
    <row r="23" spans="1:15" ht="14.45" hidden="1" x14ac:dyDescent="0.3">
      <c r="A23" s="9">
        <v>20</v>
      </c>
      <c r="B23" s="11"/>
      <c r="C23" s="13"/>
      <c r="D23" s="9"/>
      <c r="E23" s="18"/>
      <c r="F23" s="18"/>
      <c r="G23" s="18"/>
      <c r="H23" s="18"/>
      <c r="I23" s="14" t="e">
        <f t="shared" si="0"/>
        <v>#DIV/0!</v>
      </c>
      <c r="J23" s="19" t="e">
        <f t="shared" si="3"/>
        <v>#DIV/0!</v>
      </c>
      <c r="K23" s="19" t="e">
        <f t="shared" si="4"/>
        <v>#DIV/0!</v>
      </c>
      <c r="L23" s="14">
        <f t="shared" si="5"/>
        <v>0</v>
      </c>
      <c r="M23" s="14" t="e">
        <f t="shared" si="2"/>
        <v>#DIV/0!</v>
      </c>
      <c r="N23" s="14" t="e">
        <f t="shared" si="6"/>
        <v>#DIV/0!</v>
      </c>
      <c r="O23" s="15" t="e">
        <f t="shared" si="7"/>
        <v>#DIV/0!</v>
      </c>
    </row>
    <row r="24" spans="1:15" ht="14.45" hidden="1" x14ac:dyDescent="0.3">
      <c r="A24" s="9">
        <v>21</v>
      </c>
      <c r="B24" s="11"/>
      <c r="C24" s="13"/>
      <c r="D24" s="9"/>
      <c r="E24" s="18"/>
      <c r="F24" s="18"/>
      <c r="G24" s="18"/>
      <c r="H24" s="18"/>
      <c r="I24" s="14" t="e">
        <f t="shared" si="0"/>
        <v>#DIV/0!</v>
      </c>
      <c r="J24" s="19" t="e">
        <f t="shared" si="3"/>
        <v>#DIV/0!</v>
      </c>
      <c r="K24" s="19" t="e">
        <f t="shared" si="4"/>
        <v>#DIV/0!</v>
      </c>
      <c r="L24" s="14">
        <f t="shared" si="5"/>
        <v>0</v>
      </c>
      <c r="M24" s="14" t="e">
        <f t="shared" si="2"/>
        <v>#DIV/0!</v>
      </c>
      <c r="N24" s="14" t="e">
        <f t="shared" si="6"/>
        <v>#DIV/0!</v>
      </c>
      <c r="O24" s="15" t="e">
        <f t="shared" si="7"/>
        <v>#DIV/0!</v>
      </c>
    </row>
    <row r="25" spans="1:15" ht="14.45" hidden="1" x14ac:dyDescent="0.3">
      <c r="A25" s="9">
        <v>22</v>
      </c>
      <c r="B25" s="11"/>
      <c r="C25" s="13"/>
      <c r="D25" s="9"/>
      <c r="E25" s="18"/>
      <c r="F25" s="18"/>
      <c r="G25" s="18"/>
      <c r="H25" s="18"/>
      <c r="I25" s="14" t="e">
        <f t="shared" si="0"/>
        <v>#DIV/0!</v>
      </c>
      <c r="J25" s="19" t="e">
        <f t="shared" si="3"/>
        <v>#DIV/0!</v>
      </c>
      <c r="K25" s="19" t="e">
        <f t="shared" si="4"/>
        <v>#DIV/0!</v>
      </c>
      <c r="L25" s="14">
        <f t="shared" si="5"/>
        <v>0</v>
      </c>
      <c r="M25" s="14" t="e">
        <f t="shared" si="2"/>
        <v>#DIV/0!</v>
      </c>
      <c r="N25" s="14" t="e">
        <f t="shared" si="6"/>
        <v>#DIV/0!</v>
      </c>
      <c r="O25" s="15" t="e">
        <f t="shared" si="7"/>
        <v>#DIV/0!</v>
      </c>
    </row>
    <row r="26" spans="1:15" ht="14.45" hidden="1" x14ac:dyDescent="0.3">
      <c r="A26" s="9">
        <v>23</v>
      </c>
      <c r="B26" s="11"/>
      <c r="C26" s="13"/>
      <c r="D26" s="9"/>
      <c r="E26" s="18"/>
      <c r="F26" s="18"/>
      <c r="G26" s="18"/>
      <c r="H26" s="18"/>
      <c r="I26" s="14" t="e">
        <f t="shared" si="0"/>
        <v>#DIV/0!</v>
      </c>
      <c r="J26" s="19" t="e">
        <f t="shared" si="3"/>
        <v>#DIV/0!</v>
      </c>
      <c r="K26" s="19" t="e">
        <f t="shared" si="4"/>
        <v>#DIV/0!</v>
      </c>
      <c r="L26" s="14">
        <f t="shared" si="5"/>
        <v>0</v>
      </c>
      <c r="M26" s="14" t="e">
        <f t="shared" si="2"/>
        <v>#DIV/0!</v>
      </c>
      <c r="N26" s="14" t="e">
        <f t="shared" si="6"/>
        <v>#DIV/0!</v>
      </c>
      <c r="O26" s="15" t="e">
        <f t="shared" si="7"/>
        <v>#DIV/0!</v>
      </c>
    </row>
    <row r="27" spans="1:15" ht="14.45" hidden="1" x14ac:dyDescent="0.3">
      <c r="A27" s="9">
        <v>24</v>
      </c>
      <c r="B27" s="11"/>
      <c r="C27" s="13"/>
      <c r="D27" s="9"/>
      <c r="E27" s="18"/>
      <c r="F27" s="18"/>
      <c r="G27" s="18"/>
      <c r="H27" s="18"/>
      <c r="I27" s="14" t="e">
        <f t="shared" si="0"/>
        <v>#DIV/0!</v>
      </c>
      <c r="J27" s="19" t="e">
        <f t="shared" si="3"/>
        <v>#DIV/0!</v>
      </c>
      <c r="K27" s="19" t="e">
        <f t="shared" si="4"/>
        <v>#DIV/0!</v>
      </c>
      <c r="L27" s="14">
        <f t="shared" si="5"/>
        <v>0</v>
      </c>
      <c r="M27" s="14" t="e">
        <f t="shared" si="2"/>
        <v>#DIV/0!</v>
      </c>
      <c r="N27" s="14" t="e">
        <f t="shared" si="6"/>
        <v>#DIV/0!</v>
      </c>
      <c r="O27" s="15" t="e">
        <f t="shared" si="7"/>
        <v>#DIV/0!</v>
      </c>
    </row>
    <row r="28" spans="1:15" ht="14.45" hidden="1" x14ac:dyDescent="0.3">
      <c r="A28" s="9">
        <v>25</v>
      </c>
      <c r="B28" s="11"/>
      <c r="C28" s="13"/>
      <c r="D28" s="9"/>
      <c r="E28" s="18"/>
      <c r="F28" s="18"/>
      <c r="G28" s="18"/>
      <c r="H28" s="18"/>
      <c r="I28" s="14" t="e">
        <f t="shared" si="0"/>
        <v>#DIV/0!</v>
      </c>
      <c r="J28" s="19" t="e">
        <f t="shared" si="3"/>
        <v>#DIV/0!</v>
      </c>
      <c r="K28" s="19" t="e">
        <f t="shared" si="4"/>
        <v>#DIV/0!</v>
      </c>
      <c r="L28" s="14">
        <f t="shared" si="5"/>
        <v>0</v>
      </c>
      <c r="M28" s="14" t="e">
        <f t="shared" si="2"/>
        <v>#DIV/0!</v>
      </c>
      <c r="N28" s="14" t="e">
        <f t="shared" si="6"/>
        <v>#DIV/0!</v>
      </c>
      <c r="O28" s="15" t="e">
        <f t="shared" si="7"/>
        <v>#DIV/0!</v>
      </c>
    </row>
    <row r="29" spans="1:15" x14ac:dyDescent="0.25">
      <c r="B29" s="40" t="s">
        <v>15</v>
      </c>
      <c r="C29" s="41"/>
      <c r="D29" s="42"/>
      <c r="E29" s="22">
        <f>E4*D4</f>
        <v>50</v>
      </c>
      <c r="F29" s="22">
        <f>F4*D4</f>
        <v>60</v>
      </c>
      <c r="G29" s="22">
        <f>G4*D4</f>
        <v>70</v>
      </c>
      <c r="H29" s="21">
        <f>SUMPRODUCT(H5:H28,$D5:$D28)</f>
        <v>0</v>
      </c>
      <c r="I29" s="20"/>
      <c r="O29" s="16">
        <f>SUM(O4:O4)</f>
        <v>60</v>
      </c>
    </row>
    <row r="30" spans="1:15" ht="14.45" x14ac:dyDescent="0.3">
      <c r="E30" s="23"/>
      <c r="F30" s="23"/>
      <c r="G30" s="23"/>
    </row>
    <row r="34" spans="1:16" ht="15.75" x14ac:dyDescent="0.25">
      <c r="A34" s="34" t="s">
        <v>14</v>
      </c>
      <c r="B34" s="34"/>
      <c r="C34" s="34"/>
      <c r="D34" s="34"/>
      <c r="E34" s="34"/>
      <c r="F34" s="34"/>
      <c r="G34" s="34"/>
      <c r="H34" s="34"/>
      <c r="I34" s="34"/>
      <c r="J34" s="43">
        <f>O29</f>
        <v>60</v>
      </c>
      <c r="K34" s="43"/>
      <c r="L34" s="2" t="s">
        <v>7</v>
      </c>
      <c r="M34" s="2"/>
      <c r="N34" s="2"/>
      <c r="O34" s="2"/>
    </row>
    <row r="35" spans="1:16" ht="15.75" x14ac:dyDescent="0.25">
      <c r="A35" s="34" t="s">
        <v>18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</row>
    <row r="37" spans="1:16" x14ac:dyDescent="0.25">
      <c r="A37" s="29" t="s">
        <v>24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P37" s="28"/>
    </row>
    <row r="38" spans="1:16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6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16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</row>
  </sheetData>
  <mergeCells count="13">
    <mergeCell ref="A1:O1"/>
    <mergeCell ref="A2:A3"/>
    <mergeCell ref="B2:B3"/>
    <mergeCell ref="C2:C3"/>
    <mergeCell ref="D2:D3"/>
    <mergeCell ref="I2:K2"/>
    <mergeCell ref="A37:K40"/>
    <mergeCell ref="L2:O2"/>
    <mergeCell ref="E2:H2"/>
    <mergeCell ref="A34:I34"/>
    <mergeCell ref="A35:O35"/>
    <mergeCell ref="B29:D29"/>
    <mergeCell ref="J34:K3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Камалова Ирина Гизаровна</dc:creator>
  <cp:lastModifiedBy>Индиана Шахмандарова</cp:lastModifiedBy>
  <cp:lastPrinted>2022-11-17T12:34:57Z</cp:lastPrinted>
  <dcterms:created xsi:type="dcterms:W3CDTF">2014-01-15T18:15:09Z</dcterms:created>
  <dcterms:modified xsi:type="dcterms:W3CDTF">2026-10-09T07:28:44Z</dcterms:modified>
</cp:coreProperties>
</file>