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O55" i="1" l="1"/>
  <c r="O106" i="1" l="1"/>
  <c r="L106" i="1"/>
  <c r="O105" i="1"/>
  <c r="L105" i="1"/>
  <c r="O104" i="1"/>
  <c r="L104" i="1"/>
  <c r="O103" i="1"/>
  <c r="O102" i="1"/>
  <c r="L102" i="1"/>
  <c r="O101" i="1"/>
  <c r="L101" i="1"/>
  <c r="I101" i="1"/>
  <c r="O100" i="1"/>
  <c r="L100" i="1"/>
  <c r="O99" i="1"/>
  <c r="O98" i="1"/>
  <c r="L98" i="1"/>
  <c r="O97" i="1"/>
  <c r="L97" i="1"/>
  <c r="O96" i="1"/>
  <c r="L96" i="1"/>
  <c r="O95" i="1"/>
  <c r="O94" i="1"/>
  <c r="L94" i="1"/>
  <c r="O93" i="1"/>
  <c r="L93" i="1"/>
  <c r="O92" i="1"/>
  <c r="O91" i="1"/>
  <c r="O90" i="1"/>
  <c r="L90" i="1"/>
  <c r="O89" i="1"/>
  <c r="L89" i="1"/>
  <c r="O88" i="1"/>
  <c r="L88" i="1"/>
  <c r="O87" i="1"/>
  <c r="O86" i="1"/>
  <c r="L86" i="1"/>
  <c r="O85" i="1"/>
  <c r="L85" i="1"/>
  <c r="O84" i="1"/>
  <c r="L84" i="1"/>
  <c r="O83" i="1"/>
  <c r="O82" i="1"/>
  <c r="L82" i="1"/>
  <c r="O81" i="1"/>
  <c r="L81" i="1"/>
  <c r="O80" i="1"/>
  <c r="L80" i="1"/>
  <c r="O79" i="1"/>
  <c r="L79" i="1"/>
  <c r="O78" i="1"/>
  <c r="L78" i="1"/>
  <c r="O77" i="1"/>
  <c r="L77" i="1"/>
  <c r="O76" i="1"/>
  <c r="L76" i="1"/>
  <c r="O75" i="1"/>
  <c r="O74" i="1"/>
  <c r="L74" i="1"/>
  <c r="O73" i="1"/>
  <c r="L73" i="1"/>
  <c r="O72" i="1"/>
  <c r="L72" i="1"/>
  <c r="O71" i="1"/>
  <c r="L71" i="1"/>
  <c r="O70" i="1"/>
  <c r="L70" i="1"/>
  <c r="O69" i="1"/>
  <c r="L69" i="1"/>
  <c r="O68" i="1"/>
  <c r="L68" i="1"/>
  <c r="O67" i="1"/>
  <c r="O66" i="1"/>
  <c r="L66" i="1"/>
  <c r="O65" i="1"/>
  <c r="L65" i="1"/>
  <c r="O64" i="1"/>
  <c r="L64" i="1"/>
  <c r="O63" i="1"/>
  <c r="L63" i="1"/>
  <c r="O62" i="1"/>
  <c r="L62" i="1"/>
  <c r="O61" i="1"/>
  <c r="L61" i="1"/>
  <c r="O60" i="1"/>
  <c r="L60" i="1"/>
  <c r="O59" i="1"/>
  <c r="L59" i="1"/>
  <c r="O58" i="1"/>
  <c r="L58" i="1"/>
  <c r="O57" i="1"/>
  <c r="L57" i="1"/>
  <c r="O56" i="1"/>
  <c r="L56" i="1"/>
  <c r="L55" i="1"/>
  <c r="O54" i="1"/>
  <c r="L54" i="1"/>
  <c r="O53" i="1"/>
  <c r="L53" i="1"/>
  <c r="O52" i="1"/>
  <c r="L52" i="1"/>
  <c r="O51" i="1"/>
  <c r="L51" i="1"/>
  <c r="O50" i="1"/>
  <c r="L50" i="1"/>
  <c r="O49" i="1"/>
  <c r="L49" i="1"/>
  <c r="O48" i="1"/>
  <c r="L48" i="1"/>
  <c r="O47" i="1"/>
  <c r="L47" i="1"/>
  <c r="O46" i="1"/>
  <c r="L46" i="1"/>
  <c r="O45" i="1"/>
  <c r="L45" i="1"/>
  <c r="O44" i="1"/>
  <c r="L44" i="1"/>
  <c r="O43" i="1"/>
  <c r="L43" i="1"/>
  <c r="O42" i="1"/>
  <c r="L42" i="1"/>
  <c r="O41" i="1"/>
  <c r="O107" i="1" s="1"/>
  <c r="L41" i="1"/>
  <c r="O40" i="1"/>
  <c r="L40" i="1"/>
  <c r="O39" i="1"/>
  <c r="L39" i="1"/>
  <c r="O38" i="1"/>
  <c r="L38" i="1"/>
  <c r="O37" i="1"/>
  <c r="L37" i="1"/>
  <c r="O36" i="1"/>
  <c r="L36" i="1"/>
  <c r="O35" i="1"/>
  <c r="L35" i="1"/>
  <c r="O34" i="1"/>
  <c r="L34" i="1"/>
  <c r="O33" i="1"/>
  <c r="L33" i="1"/>
  <c r="O32" i="1"/>
  <c r="L32" i="1"/>
  <c r="O31" i="1"/>
  <c r="L31" i="1"/>
  <c r="O30" i="1"/>
  <c r="L30" i="1"/>
  <c r="O29" i="1"/>
  <c r="L29" i="1"/>
  <c r="O28" i="1"/>
  <c r="L28" i="1"/>
  <c r="O27" i="1"/>
  <c r="L27" i="1"/>
  <c r="O26" i="1"/>
  <c r="L26" i="1"/>
  <c r="O25" i="1"/>
  <c r="L25" i="1"/>
  <c r="O24" i="1"/>
  <c r="L24" i="1"/>
  <c r="L23" i="1"/>
  <c r="O23" i="1"/>
  <c r="O22" i="1"/>
  <c r="L22" i="1"/>
  <c r="O21" i="1"/>
  <c r="L21" i="1"/>
  <c r="L20" i="1"/>
  <c r="O20" i="1"/>
  <c r="O19" i="1"/>
  <c r="L19" i="1"/>
  <c r="O18" i="1"/>
  <c r="L18" i="1"/>
  <c r="O17" i="1"/>
  <c r="L17" i="1"/>
  <c r="O16" i="1"/>
  <c r="L16" i="1"/>
  <c r="O15" i="1"/>
  <c r="L15" i="1"/>
  <c r="O14" i="1"/>
  <c r="L14" i="1"/>
  <c r="O13" i="1"/>
  <c r="L13" i="1"/>
  <c r="O12" i="1"/>
  <c r="L12" i="1"/>
  <c r="O11" i="1"/>
  <c r="L11" i="1"/>
  <c r="O10" i="1"/>
  <c r="L10" i="1"/>
  <c r="O9" i="1"/>
  <c r="L9" i="1"/>
  <c r="I9" i="1"/>
  <c r="O8" i="1"/>
  <c r="L8" i="1"/>
  <c r="O7" i="1"/>
  <c r="L7" i="1"/>
  <c r="O6" i="1"/>
  <c r="L6" i="1"/>
  <c r="O5" i="1"/>
  <c r="L5" i="1"/>
  <c r="I23" i="1" l="1"/>
  <c r="M23" i="1" s="1"/>
  <c r="N23" i="1" s="1"/>
  <c r="I42" i="1"/>
  <c r="M42" i="1" s="1"/>
  <c r="N42" i="1" s="1"/>
  <c r="I54" i="1"/>
  <c r="M54" i="1" s="1"/>
  <c r="N54" i="1" s="1"/>
  <c r="I58" i="1"/>
  <c r="M58" i="1" s="1"/>
  <c r="N58" i="1" s="1"/>
  <c r="I70" i="1"/>
  <c r="M70" i="1" s="1"/>
  <c r="N70" i="1" s="1"/>
  <c r="I24" i="1"/>
  <c r="M24" i="1" s="1"/>
  <c r="N24" i="1" s="1"/>
  <c r="I40" i="1"/>
  <c r="M40" i="1" s="1"/>
  <c r="N40" i="1" s="1"/>
  <c r="I52" i="1"/>
  <c r="M52" i="1" s="1"/>
  <c r="N52" i="1" s="1"/>
  <c r="I60" i="1"/>
  <c r="M60" i="1" s="1"/>
  <c r="N60" i="1" s="1"/>
  <c r="I80" i="1"/>
  <c r="M80" i="1" s="1"/>
  <c r="N80" i="1" s="1"/>
  <c r="I10" i="1"/>
  <c r="M10" i="1" s="1"/>
  <c r="N10" i="1" s="1"/>
  <c r="I16" i="1"/>
  <c r="M16" i="1" s="1"/>
  <c r="N16" i="1" s="1"/>
  <c r="I20" i="1"/>
  <c r="M20" i="1" s="1"/>
  <c r="N20" i="1" s="1"/>
  <c r="I34" i="1"/>
  <c r="M34" i="1" s="1"/>
  <c r="N34" i="1" s="1"/>
  <c r="I39" i="1"/>
  <c r="M39" i="1" s="1"/>
  <c r="N39" i="1" s="1"/>
  <c r="I43" i="1"/>
  <c r="M43" i="1" s="1"/>
  <c r="N43" i="1" s="1"/>
  <c r="I47" i="1"/>
  <c r="M47" i="1" s="1"/>
  <c r="N47" i="1" s="1"/>
  <c r="I51" i="1"/>
  <c r="M51" i="1" s="1"/>
  <c r="N51" i="1" s="1"/>
  <c r="I55" i="1"/>
  <c r="M55" i="1" s="1"/>
  <c r="N55" i="1" s="1"/>
  <c r="I85" i="1"/>
  <c r="M85" i="1" s="1"/>
  <c r="N85" i="1" s="1"/>
  <c r="I7" i="1"/>
  <c r="M7" i="1" s="1"/>
  <c r="N7" i="1" s="1"/>
  <c r="I33" i="1"/>
  <c r="M33" i="1" s="1"/>
  <c r="N33" i="1" s="1"/>
  <c r="I36" i="1"/>
  <c r="M36" i="1" s="1"/>
  <c r="N36" i="1" s="1"/>
  <c r="I106" i="1"/>
  <c r="M106" i="1" s="1"/>
  <c r="N106" i="1" s="1"/>
  <c r="I84" i="1"/>
  <c r="M84" i="1" s="1"/>
  <c r="N84" i="1" s="1"/>
  <c r="I96" i="1"/>
  <c r="M96" i="1" s="1"/>
  <c r="N96" i="1" s="1"/>
  <c r="I98" i="1"/>
  <c r="M98" i="1" s="1"/>
  <c r="N98" i="1" s="1"/>
  <c r="I22" i="1"/>
  <c r="M22" i="1" s="1"/>
  <c r="N22" i="1" s="1"/>
  <c r="I31" i="1"/>
  <c r="M31" i="1" s="1"/>
  <c r="N31" i="1" s="1"/>
  <c r="I32" i="1"/>
  <c r="M32" i="1" s="1"/>
  <c r="N32" i="1" s="1"/>
  <c r="I17" i="1"/>
  <c r="M17" i="1" s="1"/>
  <c r="N17" i="1" s="1"/>
  <c r="I19" i="1"/>
  <c r="M19" i="1" s="1"/>
  <c r="N19" i="1" s="1"/>
  <c r="I50" i="1"/>
  <c r="M50" i="1" s="1"/>
  <c r="N50" i="1" s="1"/>
  <c r="I81" i="1"/>
  <c r="M81" i="1" s="1"/>
  <c r="N81" i="1" s="1"/>
  <c r="I88" i="1"/>
  <c r="M88" i="1" s="1"/>
  <c r="N88" i="1" s="1"/>
  <c r="I61" i="1"/>
  <c r="M61" i="1" s="1"/>
  <c r="N61" i="1" s="1"/>
  <c r="I71" i="1"/>
  <c r="M71" i="1" s="1"/>
  <c r="N71" i="1" s="1"/>
  <c r="I79" i="1"/>
  <c r="M79" i="1" s="1"/>
  <c r="N79" i="1" s="1"/>
  <c r="I86" i="1"/>
  <c r="M86" i="1" s="1"/>
  <c r="N86" i="1" s="1"/>
  <c r="I94" i="1"/>
  <c r="M94" i="1" s="1"/>
  <c r="N94" i="1" s="1"/>
  <c r="I97" i="1"/>
  <c r="M97" i="1" s="1"/>
  <c r="N97" i="1" s="1"/>
  <c r="I105" i="1"/>
  <c r="M105" i="1" s="1"/>
  <c r="N105" i="1" s="1"/>
  <c r="I27" i="1"/>
  <c r="M27" i="1" s="1"/>
  <c r="N27" i="1" s="1"/>
  <c r="I38" i="1"/>
  <c r="M38" i="1" s="1"/>
  <c r="N38" i="1" s="1"/>
  <c r="I35" i="1"/>
  <c r="M35" i="1" s="1"/>
  <c r="N35" i="1" s="1"/>
  <c r="I45" i="1"/>
  <c r="M45" i="1" s="1"/>
  <c r="N45" i="1" s="1"/>
  <c r="I18" i="1"/>
  <c r="M18" i="1" s="1"/>
  <c r="N18" i="1" s="1"/>
  <c r="I28" i="1"/>
  <c r="M28" i="1" s="1"/>
  <c r="N28" i="1" s="1"/>
  <c r="I44" i="1"/>
  <c r="M44" i="1" s="1"/>
  <c r="N44" i="1" s="1"/>
  <c r="I56" i="1"/>
  <c r="M56" i="1" s="1"/>
  <c r="N56" i="1" s="1"/>
  <c r="I59" i="1"/>
  <c r="M59" i="1" s="1"/>
  <c r="N59" i="1" s="1"/>
  <c r="I63" i="1"/>
  <c r="M63" i="1" s="1"/>
  <c r="N63" i="1" s="1"/>
  <c r="I68" i="1"/>
  <c r="M68" i="1" s="1"/>
  <c r="N68" i="1" s="1"/>
  <c r="I72" i="1"/>
  <c r="M72" i="1" s="1"/>
  <c r="N72" i="1" s="1"/>
  <c r="I77" i="1"/>
  <c r="M77" i="1" s="1"/>
  <c r="N77" i="1" s="1"/>
  <c r="I100" i="1"/>
  <c r="M100" i="1" s="1"/>
  <c r="N100" i="1" s="1"/>
  <c r="M101" i="1"/>
  <c r="N101" i="1" s="1"/>
  <c r="I102" i="1"/>
  <c r="M102" i="1" s="1"/>
  <c r="N102" i="1" s="1"/>
  <c r="I104" i="1"/>
  <c r="M104" i="1" s="1"/>
  <c r="N104" i="1" s="1"/>
  <c r="I46" i="1"/>
  <c r="M46" i="1" s="1"/>
  <c r="N46" i="1" s="1"/>
  <c r="I62" i="1"/>
  <c r="M62" i="1" s="1"/>
  <c r="N62" i="1" s="1"/>
  <c r="L92" i="1"/>
  <c r="I92" i="1"/>
  <c r="M9" i="1"/>
  <c r="N9" i="1" s="1"/>
  <c r="I5" i="1"/>
  <c r="M5" i="1" s="1"/>
  <c r="N5" i="1" s="1"/>
  <c r="I26" i="1"/>
  <c r="M26" i="1" s="1"/>
  <c r="N26" i="1" s="1"/>
  <c r="I30" i="1"/>
  <c r="M30" i="1" s="1"/>
  <c r="N30" i="1" s="1"/>
  <c r="I48" i="1"/>
  <c r="M48" i="1" s="1"/>
  <c r="N48" i="1" s="1"/>
  <c r="I64" i="1"/>
  <c r="M64" i="1" s="1"/>
  <c r="N64" i="1" s="1"/>
  <c r="I76" i="1"/>
  <c r="M76" i="1" s="1"/>
  <c r="N76" i="1" s="1"/>
  <c r="L87" i="1"/>
  <c r="I87" i="1"/>
  <c r="I14" i="1"/>
  <c r="M14" i="1" s="1"/>
  <c r="N14" i="1" s="1"/>
  <c r="I21" i="1"/>
  <c r="M21" i="1" s="1"/>
  <c r="N21" i="1" s="1"/>
  <c r="I37" i="1"/>
  <c r="M37" i="1" s="1"/>
  <c r="N37" i="1" s="1"/>
  <c r="I73" i="1"/>
  <c r="M73" i="1" s="1"/>
  <c r="N73" i="1" s="1"/>
  <c r="I89" i="1"/>
  <c r="M89" i="1" s="1"/>
  <c r="N89" i="1" s="1"/>
  <c r="I90" i="1"/>
  <c r="M90" i="1" s="1"/>
  <c r="N90" i="1" s="1"/>
  <c r="I93" i="1"/>
  <c r="M93" i="1" s="1"/>
  <c r="N93" i="1" s="1"/>
  <c r="I6" i="1"/>
  <c r="M6" i="1" s="1"/>
  <c r="N6" i="1" s="1"/>
  <c r="I11" i="1"/>
  <c r="M11" i="1" s="1"/>
  <c r="N11" i="1" s="1"/>
  <c r="I12" i="1"/>
  <c r="M12" i="1" s="1"/>
  <c r="N12" i="1" s="1"/>
  <c r="I15" i="1"/>
  <c r="M15" i="1" s="1"/>
  <c r="N15" i="1" s="1"/>
  <c r="I49" i="1"/>
  <c r="M49" i="1" s="1"/>
  <c r="N49" i="1" s="1"/>
  <c r="I65" i="1"/>
  <c r="M65" i="1" s="1"/>
  <c r="N65" i="1" s="1"/>
  <c r="I69" i="1"/>
  <c r="M69" i="1" s="1"/>
  <c r="N69" i="1" s="1"/>
  <c r="I78" i="1"/>
  <c r="M78" i="1" s="1"/>
  <c r="N78" i="1" s="1"/>
  <c r="I8" i="1"/>
  <c r="M8" i="1" s="1"/>
  <c r="N8" i="1" s="1"/>
  <c r="L75" i="1"/>
  <c r="I75" i="1"/>
  <c r="I29" i="1"/>
  <c r="M29" i="1" s="1"/>
  <c r="N29" i="1" s="1"/>
  <c r="I41" i="1"/>
  <c r="M41" i="1" s="1"/>
  <c r="N41" i="1" s="1"/>
  <c r="I57" i="1"/>
  <c r="M57" i="1" s="1"/>
  <c r="N57" i="1" s="1"/>
  <c r="I13" i="1"/>
  <c r="M13" i="1" s="1"/>
  <c r="N13" i="1" s="1"/>
  <c r="I25" i="1"/>
  <c r="M25" i="1" s="1"/>
  <c r="N25" i="1" s="1"/>
  <c r="I53" i="1"/>
  <c r="M53" i="1" s="1"/>
  <c r="N53" i="1" s="1"/>
  <c r="L67" i="1"/>
  <c r="I67" i="1"/>
  <c r="L83" i="1"/>
  <c r="I83" i="1"/>
  <c r="L95" i="1"/>
  <c r="I95" i="1"/>
  <c r="L103" i="1"/>
  <c r="I103" i="1"/>
  <c r="I66" i="1"/>
  <c r="M66" i="1" s="1"/>
  <c r="N66" i="1" s="1"/>
  <c r="I74" i="1"/>
  <c r="M74" i="1" s="1"/>
  <c r="N74" i="1" s="1"/>
  <c r="I82" i="1"/>
  <c r="M82" i="1" s="1"/>
  <c r="N82" i="1" s="1"/>
  <c r="L91" i="1"/>
  <c r="I91" i="1"/>
  <c r="L99" i="1"/>
  <c r="I99" i="1"/>
  <c r="M92" i="1" l="1"/>
  <c r="N92" i="1" s="1"/>
  <c r="M91" i="1"/>
  <c r="N91" i="1" s="1"/>
  <c r="M87" i="1"/>
  <c r="N87" i="1" s="1"/>
  <c r="M95" i="1"/>
  <c r="N95" i="1" s="1"/>
  <c r="M99" i="1"/>
  <c r="N99" i="1" s="1"/>
  <c r="M67" i="1"/>
  <c r="N67" i="1" s="1"/>
  <c r="M103" i="1"/>
  <c r="N103" i="1" s="1"/>
  <c r="M83" i="1"/>
  <c r="N83" i="1" s="1"/>
  <c r="M75" i="1"/>
  <c r="N75" i="1" s="1"/>
</calcChain>
</file>

<file path=xl/sharedStrings.xml><?xml version="1.0" encoding="utf-8"?>
<sst xmlns="http://schemas.openxmlformats.org/spreadsheetml/2006/main" count="321" uniqueCount="178">
  <si>
    <t xml:space="preserve"> ОБОСНОВАНИЕ НАЧАЛЬНОЙ (МАКСИМАЛЬНОЙ)  ЦЕНЫ КОНТРАКТА
</t>
  </si>
  <si>
    <t>№ п/п</t>
  </si>
  <si>
    <t>Наименование СИ</t>
  </si>
  <si>
    <t>ТИП</t>
  </si>
  <si>
    <t xml:space="preserve">Объем </t>
  </si>
  <si>
    <t>Цена за единицу с НДС , рублей</t>
  </si>
  <si>
    <t>Средн. расчетная цена заказчика за единицу товара, рублей</t>
  </si>
  <si>
    <t>Минимальная цена,  выбранная заказчиком, рублей</t>
  </si>
  <si>
    <t>Кол-во знач.</t>
  </si>
  <si>
    <t>Сред.квадр.откл. σ=</t>
  </si>
  <si>
    <t>Коэфф вариации V=</t>
  </si>
  <si>
    <t>Совокупность цен</t>
  </si>
  <si>
    <t>Начальная (максимальная) цена за позицию</t>
  </si>
  <si>
    <t>Ед. изм.</t>
  </si>
  <si>
    <t>Кол-во</t>
  </si>
  <si>
    <t>Источник 1</t>
  </si>
  <si>
    <t>Источник 2</t>
  </si>
  <si>
    <t>Источник 3</t>
  </si>
  <si>
    <t>шт.</t>
  </si>
  <si>
    <t xml:space="preserve">Дата составления: </t>
  </si>
  <si>
    <t xml:space="preserve">В результате проведенного расчета ЦК составила:    </t>
  </si>
  <si>
    <t>Центрифуга</t>
  </si>
  <si>
    <t>Установка серво-гидравлическая для проведения испытаний бетонов до 1000 кН</t>
  </si>
  <si>
    <t>Камера солевого тумана</t>
  </si>
  <si>
    <t>Криокамера к прессу испытательному 13- DP/401</t>
  </si>
  <si>
    <t>Лабораторная муфельная электропечь</t>
  </si>
  <si>
    <t>Низкотемпературная электропечь</t>
  </si>
  <si>
    <t>Шкаф сушильный (электропечь)</t>
  </si>
  <si>
    <t>Камера тепла и холода</t>
  </si>
  <si>
    <t>Поромер</t>
  </si>
  <si>
    <t>Стерилизатор воздушный</t>
  </si>
  <si>
    <t>Термостат электрический суховоздушный</t>
  </si>
  <si>
    <t>Печь муфельная</t>
  </si>
  <si>
    <t>Компактор Маршала</t>
  </si>
  <si>
    <t>Сборная форма Маршалла</t>
  </si>
  <si>
    <t xml:space="preserve"> Вакуумный пикнометр</t>
  </si>
  <si>
    <t>Шкаф сушильный</t>
  </si>
  <si>
    <t>Полевая лаборатория Литвинова</t>
  </si>
  <si>
    <t xml:space="preserve"> Прибор СОЮЗДОРНИИ</t>
  </si>
  <si>
    <t>Комплект оснастки для определения дробимости щебня</t>
  </si>
  <si>
    <t>Барабан полочный для определения истираемости щебня</t>
  </si>
  <si>
    <t>Плотномер-влагомер Ковалева</t>
  </si>
  <si>
    <t>Комплект пробоотборников грунта</t>
  </si>
  <si>
    <t>Электрокардиограф компьютерный 15-канальный</t>
  </si>
  <si>
    <t>Электрокардиограф</t>
  </si>
  <si>
    <t>Комплексы для многосуточного мониторирования ЭКГ (по Холтеру) и АД</t>
  </si>
  <si>
    <t>Пульсоксиметры медицинские</t>
  </si>
  <si>
    <t>Измерители АД и частоты пульса автоматические и полуавтоматические</t>
  </si>
  <si>
    <t>Электрокардиограф 3-х канальный</t>
  </si>
  <si>
    <t>Электрокардиограф 3-канальный</t>
  </si>
  <si>
    <t>Аудиометр автоматизированный</t>
  </si>
  <si>
    <t>Комплекс аппаратно-программный носимый</t>
  </si>
  <si>
    <t>Комплекс аппаратно-программный энцефалографический</t>
  </si>
  <si>
    <t>Секундомер механический</t>
  </si>
  <si>
    <t>Секундомеры электронные</t>
  </si>
  <si>
    <t>Осциллограф</t>
  </si>
  <si>
    <t>Шумомер анализатор спектра</t>
  </si>
  <si>
    <t>Термометр электронный</t>
  </si>
  <si>
    <t>Термометр контактный цифровой</t>
  </si>
  <si>
    <t>Манометр деформационный образцовый с условной шкалой кл 0,4</t>
  </si>
  <si>
    <t>Термометр цифровой    (1 зонд)</t>
  </si>
  <si>
    <t>Расходомер жидкости ультразвуковой</t>
  </si>
  <si>
    <t>Приборы комбинированные (3 канала)</t>
  </si>
  <si>
    <t>Термометры медицинские эллектронные</t>
  </si>
  <si>
    <t>Авторефрактокератометр</t>
  </si>
  <si>
    <t>Весы лабораторные</t>
  </si>
  <si>
    <t>Весы неавтоматического действия</t>
  </si>
  <si>
    <t>Шаблон для определения лещадности щебня</t>
  </si>
  <si>
    <t>Курвиметр дорожный</t>
  </si>
  <si>
    <t>Рейка дорожная</t>
  </si>
  <si>
    <t>Индикатор часового типа</t>
  </si>
  <si>
    <t>Штангенциркуль</t>
  </si>
  <si>
    <t>Микроскоп</t>
  </si>
  <si>
    <t>Сито</t>
  </si>
  <si>
    <t>Весы аналитич.</t>
  </si>
  <si>
    <t>Тахометр универсальный цифровой</t>
  </si>
  <si>
    <t>Ростомер</t>
  </si>
  <si>
    <t>Дальномер</t>
  </si>
  <si>
    <t>Весы напольные медицинские электронные</t>
  </si>
  <si>
    <t>Весы настольные медицинские детские электронные</t>
  </si>
  <si>
    <t>Весы напольные электронные</t>
  </si>
  <si>
    <t>Тахометры магнитоиндукционные</t>
  </si>
  <si>
    <t>Динамометр электронный, ручной</t>
  </si>
  <si>
    <t>Машина для испытания на сжатие</t>
  </si>
  <si>
    <t>Машина испытательная</t>
  </si>
  <si>
    <t>Машина разрывная для статических испытаний металлов</t>
  </si>
  <si>
    <t>Машина разрывная для испытания на растяжение проволоки, металлической ленты, тонкого листа</t>
  </si>
  <si>
    <t>Машина разрывная испытательная</t>
  </si>
  <si>
    <t>Пресс испытательный</t>
  </si>
  <si>
    <t>Машина испытательная универсальная</t>
  </si>
  <si>
    <t>Измерители прочности ударно-импульсные</t>
  </si>
  <si>
    <t>Измеритель прочности</t>
  </si>
  <si>
    <t>Измеритель прочности бетона</t>
  </si>
  <si>
    <t>Измеритель прочности ударно-импульсный</t>
  </si>
  <si>
    <t>Прогибомер</t>
  </si>
  <si>
    <t>Анализатор паров эталона</t>
  </si>
  <si>
    <t>Система индивидуального контроля загазованности</t>
  </si>
  <si>
    <t>Анализаторы паров этанола в выдыхаемом воздухе</t>
  </si>
  <si>
    <t>BIOSAN LMC 4200 R</t>
  </si>
  <si>
    <t>13- DP/401</t>
  </si>
  <si>
    <t>Q-Fog CCT 600</t>
  </si>
  <si>
    <t>КРК 160</t>
  </si>
  <si>
    <t>SNOL 22/1100</t>
  </si>
  <si>
    <t>SNOL 67/350</t>
  </si>
  <si>
    <t>СНОЛ 3,5.3,5.3,5/3,5-И1</t>
  </si>
  <si>
    <t>КМ-60/120/120</t>
  </si>
  <si>
    <t>КП-133</t>
  </si>
  <si>
    <t>ГП-40 МО</t>
  </si>
  <si>
    <t>ТС-80 М2</t>
  </si>
  <si>
    <t>ЭКПС-50</t>
  </si>
  <si>
    <t>КНД46</t>
  </si>
  <si>
    <t>Форма тип А</t>
  </si>
  <si>
    <t>RHON-4610</t>
  </si>
  <si>
    <t>ПЛЛ-9</t>
  </si>
  <si>
    <t>НИИ ПСУ 2.5</t>
  </si>
  <si>
    <t>КП-116</t>
  </si>
  <si>
    <t>КП-123Р</t>
  </si>
  <si>
    <t>ПВК</t>
  </si>
  <si>
    <t>ПГ-200</t>
  </si>
  <si>
    <t>Поли-спектр-12/Е</t>
  </si>
  <si>
    <t>Heart Screen</t>
  </si>
  <si>
    <t>Кардиотехника-07</t>
  </si>
  <si>
    <t>Armed YX 301</t>
  </si>
  <si>
    <t>OMRON M6 Comfort</t>
  </si>
  <si>
    <t>ECG-9803</t>
  </si>
  <si>
    <t>SHILLER CARDIOVIТ  AT-1S</t>
  </si>
  <si>
    <t>АА-02</t>
  </si>
  <si>
    <t>Kenz-Cardico 302</t>
  </si>
  <si>
    <t>Кардиотехника-04</t>
  </si>
  <si>
    <t>МИЦАР-ЭЭГ-05/70-201</t>
  </si>
  <si>
    <t>СОПпр-20-010</t>
  </si>
  <si>
    <t>Интеграл С-01</t>
  </si>
  <si>
    <t>С1-83</t>
  </si>
  <si>
    <t>SVAN 943</t>
  </si>
  <si>
    <t>WT-04</t>
  </si>
  <si>
    <t>ТК-5.04С.</t>
  </si>
  <si>
    <t>МО</t>
  </si>
  <si>
    <t>Testo 735-2</t>
  </si>
  <si>
    <t>Portaflow 330A</t>
  </si>
  <si>
    <t>Testo 608-H1</t>
  </si>
  <si>
    <t>WT-04 standart</t>
  </si>
  <si>
    <t>URK-700</t>
  </si>
  <si>
    <t>AB 12001RCE</t>
  </si>
  <si>
    <t>GR-200</t>
  </si>
  <si>
    <t>КП-601/5</t>
  </si>
  <si>
    <t>DA-6202C</t>
  </si>
  <si>
    <t>КП-230</t>
  </si>
  <si>
    <t>РДУ Кондор</t>
  </si>
  <si>
    <t>ИЧ-10</t>
  </si>
  <si>
    <t>ИЧ-50</t>
  </si>
  <si>
    <t>ШЦ-I-125-0,1</t>
  </si>
  <si>
    <t>МПБ-2</t>
  </si>
  <si>
    <t>Adventurer AX324</t>
  </si>
  <si>
    <t>Testo 470</t>
  </si>
  <si>
    <t>РМ-1 Диакомс</t>
  </si>
  <si>
    <t>Leica Disto D3a</t>
  </si>
  <si>
    <t>ВМЭН-150/50</t>
  </si>
  <si>
    <t>Диакомс</t>
  </si>
  <si>
    <t>ВМЭН-150</t>
  </si>
  <si>
    <t>8ТМ2</t>
  </si>
  <si>
    <t>ДМЭР-120</t>
  </si>
  <si>
    <t>ИП-1А 500</t>
  </si>
  <si>
    <t>UH-1000</t>
  </si>
  <si>
    <t>Р-20</t>
  </si>
  <si>
    <t>Р-0,5</t>
  </si>
  <si>
    <t>РМ-50</t>
  </si>
  <si>
    <t>С54L2</t>
  </si>
  <si>
    <t>АI7000М</t>
  </si>
  <si>
    <t>Оникс-2.5</t>
  </si>
  <si>
    <t>ОНИКС-АП</t>
  </si>
  <si>
    <t>ПОС-50МГ4</t>
  </si>
  <si>
    <t>ОНИКС 2.5</t>
  </si>
  <si>
    <t>6ПАО</t>
  </si>
  <si>
    <t>Drivesafe II</t>
  </si>
  <si>
    <t>СИКЗ</t>
  </si>
  <si>
    <t>СИКЗ-И-0-1</t>
  </si>
  <si>
    <t>Алкотектор Mark V</t>
  </si>
  <si>
    <t xml:space="preserve"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 от 13.08.2026г №МГУ22/5731,  КП от 13.08.2026 №1387, КП от 13.08.2026 № 24-30/1691, КП от 14.08.2026 № 41/ПЭО-2927.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</si>
</sst>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_р_."/>
    <numFmt numFmtId="165" formatCode="#,##0.00\ _₽"/>
    <numFmt numFmtId="166" formatCode="#,##0.000"/>
    <numFmt numFmtId="167" formatCode="0.000"/>
    <numFmt numFmtId="168" formatCode="0.0000"/>
  </numFmts>
  <fonts count="7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/>
    <xf numFmtId="0" fontId="1" fillId="0" borderId="0" xfId="0" applyFont="1" applyBorder="1"/>
    <xf numFmtId="0" fontId="1" fillId="0" borderId="7" xfId="0" applyFont="1" applyBorder="1"/>
    <xf numFmtId="167" fontId="1" fillId="2" borderId="7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0" fontId="6" fillId="0" borderId="0" xfId="0" applyFont="1"/>
    <xf numFmtId="168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14" fontId="6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36"/>
      </font>
      <fill>
        <patternFill patternType="solid">
          <fgColor indexed="9"/>
          <bgColor indexed="21"/>
        </patternFill>
      </fill>
    </dxf>
    <dxf>
      <font>
        <condense val="0"/>
        <extend val="0"/>
        <color indexed="12"/>
      </font>
      <fill>
        <patternFill patternType="solid">
          <fgColor indexed="9"/>
          <bgColor indexed="40"/>
        </patternFill>
      </fill>
    </dxf>
    <dxf>
      <font>
        <condense val="0"/>
        <extend val="0"/>
        <color indexed="36"/>
      </font>
      <fill>
        <patternFill patternType="solid">
          <fgColor indexed="9"/>
          <bgColor indexed="2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9"/>
  <sheetViews>
    <sheetView tabSelected="1" topLeftCell="A3" zoomScale="140" zoomScaleNormal="140" workbookViewId="0">
      <selection activeCell="H109" sqref="H109"/>
    </sheetView>
  </sheetViews>
  <sheetFormatPr defaultRowHeight="68.25" customHeight="1" x14ac:dyDescent="0.2"/>
  <cols>
    <col min="1" max="1" width="3.7109375" style="29" customWidth="1"/>
    <col min="2" max="2" width="16.7109375" style="29" customWidth="1"/>
    <col min="3" max="3" width="13.140625" style="29" customWidth="1"/>
    <col min="4" max="4" width="5.42578125" style="29" customWidth="1"/>
    <col min="5" max="5" width="4.140625" style="29" customWidth="1"/>
    <col min="6" max="10" width="9.140625" style="29"/>
    <col min="11" max="11" width="4.85546875" style="29" customWidth="1"/>
    <col min="12" max="12" width="10.42578125" style="29" customWidth="1"/>
    <col min="13" max="13" width="12" style="29" customWidth="1"/>
    <col min="14" max="14" width="15.42578125" style="29" customWidth="1"/>
    <col min="15" max="15" width="11.140625" style="29" customWidth="1"/>
    <col min="16" max="16384" width="9.140625" style="29"/>
  </cols>
  <sheetData>
    <row r="1" spans="1:91" s="1" customFormat="1" ht="54.75" customHeight="1" x14ac:dyDescent="0.2">
      <c r="B1" s="38" t="s">
        <v>0</v>
      </c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91" s="1" customFormat="1" ht="68.25" hidden="1" customHeight="1" x14ac:dyDescent="0.2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91" s="1" customFormat="1" ht="68.25" customHeight="1" x14ac:dyDescent="0.2">
      <c r="A3" s="40" t="s">
        <v>1</v>
      </c>
      <c r="B3" s="40" t="s">
        <v>2</v>
      </c>
      <c r="C3" s="41" t="s">
        <v>3</v>
      </c>
      <c r="D3" s="30" t="s">
        <v>4</v>
      </c>
      <c r="E3" s="30"/>
      <c r="F3" s="43" t="s">
        <v>5</v>
      </c>
      <c r="G3" s="44"/>
      <c r="H3" s="44"/>
      <c r="I3" s="45" t="s">
        <v>6</v>
      </c>
      <c r="J3" s="46" t="s">
        <v>7</v>
      </c>
      <c r="K3" s="30" t="s">
        <v>8</v>
      </c>
      <c r="L3" s="31" t="s">
        <v>9</v>
      </c>
      <c r="M3" s="30" t="s">
        <v>10</v>
      </c>
      <c r="N3" s="30" t="s">
        <v>11</v>
      </c>
      <c r="O3" s="45" t="s">
        <v>12</v>
      </c>
    </row>
    <row r="4" spans="1:91" s="1" customFormat="1" ht="68.25" customHeight="1" x14ac:dyDescent="0.2">
      <c r="A4" s="41"/>
      <c r="B4" s="41"/>
      <c r="C4" s="42"/>
      <c r="D4" s="23" t="s">
        <v>13</v>
      </c>
      <c r="E4" s="23" t="s">
        <v>14</v>
      </c>
      <c r="F4" s="23" t="s">
        <v>15</v>
      </c>
      <c r="G4" s="23" t="s">
        <v>16</v>
      </c>
      <c r="H4" s="24" t="s">
        <v>17</v>
      </c>
      <c r="I4" s="46"/>
      <c r="J4" s="47"/>
      <c r="K4" s="31"/>
      <c r="L4" s="48"/>
      <c r="M4" s="31"/>
      <c r="N4" s="31"/>
      <c r="O4" s="46"/>
    </row>
    <row r="5" spans="1:91" s="1" customFormat="1" ht="45" customHeight="1" x14ac:dyDescent="0.2">
      <c r="A5" s="3">
        <v>1</v>
      </c>
      <c r="B5" s="27" t="s">
        <v>21</v>
      </c>
      <c r="C5" s="25" t="s">
        <v>98</v>
      </c>
      <c r="D5" s="28" t="s">
        <v>18</v>
      </c>
      <c r="E5" s="25">
        <v>1</v>
      </c>
      <c r="F5" s="7">
        <v>6166.49</v>
      </c>
      <c r="G5" s="8">
        <v>6669.06</v>
      </c>
      <c r="H5" s="4">
        <v>6474.81</v>
      </c>
      <c r="I5" s="5">
        <f t="shared" ref="I5:I68" si="0">(F5+G5+H5)/K5</f>
        <v>6436.7866666666669</v>
      </c>
      <c r="J5" s="7">
        <v>6166.49</v>
      </c>
      <c r="K5" s="6">
        <v>3</v>
      </c>
      <c r="L5" s="7">
        <f t="shared" ref="L5:L68" si="1">STDEV(G5,H5)</f>
        <v>137.35549224548686</v>
      </c>
      <c r="M5" s="7">
        <f t="shared" ref="M5:M68" si="2">L5/I5*100</f>
        <v>2.1339140064528084</v>
      </c>
      <c r="N5" s="6" t="str">
        <f t="shared" ref="N5:N68" si="3">IF(M5&lt;33,"ОДНОРОДНЫЕ","НЕОДНОРОДНЫЕ")</f>
        <v>ОДНОРОДНЫЕ</v>
      </c>
      <c r="O5" s="8">
        <f>J5*E5</f>
        <v>6166.49</v>
      </c>
      <c r="Q5" s="9"/>
    </row>
    <row r="6" spans="1:91" s="1" customFormat="1" ht="59.25" customHeight="1" x14ac:dyDescent="0.2">
      <c r="A6" s="3">
        <v>2</v>
      </c>
      <c r="B6" s="27" t="s">
        <v>22</v>
      </c>
      <c r="C6" s="25" t="s">
        <v>99</v>
      </c>
      <c r="D6" s="28" t="s">
        <v>18</v>
      </c>
      <c r="E6" s="25">
        <v>1</v>
      </c>
      <c r="F6" s="7">
        <v>14909.62</v>
      </c>
      <c r="G6" s="8">
        <v>16124.75</v>
      </c>
      <c r="H6" s="4">
        <v>15655.1</v>
      </c>
      <c r="I6" s="5">
        <f t="shared" si="0"/>
        <v>15563.156666666668</v>
      </c>
      <c r="J6" s="7">
        <v>14909.62</v>
      </c>
      <c r="K6" s="6">
        <v>3</v>
      </c>
      <c r="L6" s="7">
        <f t="shared" si="1"/>
        <v>332.09269978426175</v>
      </c>
      <c r="M6" s="7">
        <f t="shared" si="2"/>
        <v>2.1338389563059619</v>
      </c>
      <c r="N6" s="6" t="str">
        <f t="shared" si="3"/>
        <v>ОДНОРОДНЫЕ</v>
      </c>
      <c r="O6" s="8">
        <f t="shared" ref="O6:O69" si="4">E6*J6</f>
        <v>14909.62</v>
      </c>
      <c r="Q6" s="9"/>
    </row>
    <row r="7" spans="1:91" s="1" customFormat="1" ht="45" customHeight="1" x14ac:dyDescent="0.2">
      <c r="A7" s="3">
        <v>3</v>
      </c>
      <c r="B7" s="27" t="s">
        <v>23</v>
      </c>
      <c r="C7" s="25" t="s">
        <v>100</v>
      </c>
      <c r="D7" s="28" t="s">
        <v>18</v>
      </c>
      <c r="E7" s="25">
        <v>1</v>
      </c>
      <c r="F7" s="7">
        <v>9939.44</v>
      </c>
      <c r="G7" s="8">
        <v>10749.5</v>
      </c>
      <c r="H7" s="4">
        <v>10436.41</v>
      </c>
      <c r="I7" s="5">
        <f t="shared" si="0"/>
        <v>10375.116666666667</v>
      </c>
      <c r="J7" s="7">
        <v>9939.44</v>
      </c>
      <c r="K7" s="6">
        <v>3</v>
      </c>
      <c r="L7" s="7">
        <f t="shared" si="1"/>
        <v>221.38806212169627</v>
      </c>
      <c r="M7" s="7">
        <f t="shared" si="2"/>
        <v>2.1338368447747214</v>
      </c>
      <c r="N7" s="6" t="str">
        <f t="shared" si="3"/>
        <v>ОДНОРОДНЫЕ</v>
      </c>
      <c r="O7" s="8">
        <f t="shared" si="4"/>
        <v>9939.44</v>
      </c>
      <c r="Q7" s="9"/>
    </row>
    <row r="8" spans="1:91" s="1" customFormat="1" ht="45" customHeight="1" x14ac:dyDescent="0.2">
      <c r="A8" s="3">
        <v>4</v>
      </c>
      <c r="B8" s="27" t="s">
        <v>24</v>
      </c>
      <c r="C8" s="25" t="s">
        <v>101</v>
      </c>
      <c r="D8" s="28" t="s">
        <v>18</v>
      </c>
      <c r="E8" s="25">
        <v>1</v>
      </c>
      <c r="F8" s="7">
        <v>23478</v>
      </c>
      <c r="G8" s="8">
        <v>25391.46</v>
      </c>
      <c r="H8" s="4">
        <v>24651.9</v>
      </c>
      <c r="I8" s="5">
        <f t="shared" si="0"/>
        <v>24507.119999999999</v>
      </c>
      <c r="J8" s="7">
        <v>23478</v>
      </c>
      <c r="K8" s="6">
        <v>3</v>
      </c>
      <c r="L8" s="7">
        <f t="shared" si="1"/>
        <v>522.94789109432145</v>
      </c>
      <c r="M8" s="7">
        <f t="shared" si="2"/>
        <v>2.1338610619865634</v>
      </c>
      <c r="N8" s="6" t="str">
        <f t="shared" si="3"/>
        <v>ОДНОРОДНЫЕ</v>
      </c>
      <c r="O8" s="8">
        <f t="shared" si="4"/>
        <v>23478</v>
      </c>
      <c r="Q8" s="9"/>
    </row>
    <row r="9" spans="1:91" s="1" customFormat="1" ht="45" customHeight="1" x14ac:dyDescent="0.2">
      <c r="A9" s="3">
        <v>5</v>
      </c>
      <c r="B9" s="27" t="s">
        <v>25</v>
      </c>
      <c r="C9" s="25" t="s">
        <v>102</v>
      </c>
      <c r="D9" s="28" t="s">
        <v>18</v>
      </c>
      <c r="E9" s="25">
        <v>1</v>
      </c>
      <c r="F9" s="7">
        <v>4046.13</v>
      </c>
      <c r="G9" s="8">
        <v>4375.8900000000003</v>
      </c>
      <c r="H9" s="4">
        <v>4248.4399999999996</v>
      </c>
      <c r="I9" s="5">
        <f t="shared" si="0"/>
        <v>4223.4866666666667</v>
      </c>
      <c r="J9" s="7">
        <v>4046.13</v>
      </c>
      <c r="K9" s="6">
        <v>3</v>
      </c>
      <c r="L9" s="7">
        <f t="shared" si="1"/>
        <v>90.120759262226002</v>
      </c>
      <c r="M9" s="7">
        <f t="shared" si="2"/>
        <v>2.1338000182051635</v>
      </c>
      <c r="N9" s="6" t="str">
        <f t="shared" si="3"/>
        <v>ОДНОРОДНЫЕ</v>
      </c>
      <c r="O9" s="8">
        <f t="shared" si="4"/>
        <v>4046.13</v>
      </c>
      <c r="Q9" s="9"/>
    </row>
    <row r="10" spans="1:91" s="1" customFormat="1" ht="45" customHeight="1" x14ac:dyDescent="0.2">
      <c r="A10" s="3">
        <v>6</v>
      </c>
      <c r="B10" s="27" t="s">
        <v>26</v>
      </c>
      <c r="C10" s="25" t="s">
        <v>103</v>
      </c>
      <c r="D10" s="28" t="s">
        <v>18</v>
      </c>
      <c r="E10" s="25">
        <v>1</v>
      </c>
      <c r="F10" s="7">
        <v>4046.13</v>
      </c>
      <c r="G10" s="8">
        <v>4375.8900000000003</v>
      </c>
      <c r="H10" s="4">
        <v>4248.4399999999996</v>
      </c>
      <c r="I10" s="5">
        <f t="shared" si="0"/>
        <v>4223.4866666666667</v>
      </c>
      <c r="J10" s="7">
        <v>4046.13</v>
      </c>
      <c r="K10" s="6">
        <v>3</v>
      </c>
      <c r="L10" s="7">
        <f t="shared" si="1"/>
        <v>90.120759262226002</v>
      </c>
      <c r="M10" s="7">
        <f t="shared" si="2"/>
        <v>2.1338000182051635</v>
      </c>
      <c r="N10" s="6" t="str">
        <f t="shared" si="3"/>
        <v>ОДНОРОДНЫЕ</v>
      </c>
      <c r="O10" s="8">
        <f t="shared" si="4"/>
        <v>4046.13</v>
      </c>
      <c r="P10" s="10"/>
      <c r="Q10" s="9"/>
      <c r="R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</row>
    <row r="11" spans="1:91" s="1" customFormat="1" ht="45" customHeight="1" x14ac:dyDescent="0.2">
      <c r="A11" s="3">
        <v>7</v>
      </c>
      <c r="B11" s="27" t="s">
        <v>27</v>
      </c>
      <c r="C11" s="25" t="s">
        <v>104</v>
      </c>
      <c r="D11" s="28" t="s">
        <v>18</v>
      </c>
      <c r="E11" s="25">
        <v>1</v>
      </c>
      <c r="F11" s="7">
        <v>4046.13</v>
      </c>
      <c r="G11" s="26">
        <v>4375.8900000000003</v>
      </c>
      <c r="H11" s="4">
        <v>4248.4399999999996</v>
      </c>
      <c r="I11" s="5">
        <f t="shared" si="0"/>
        <v>4223.4866666666667</v>
      </c>
      <c r="J11" s="7">
        <v>4046.13</v>
      </c>
      <c r="K11" s="6">
        <v>3</v>
      </c>
      <c r="L11" s="7">
        <f t="shared" si="1"/>
        <v>90.120759262226002</v>
      </c>
      <c r="M11" s="7">
        <f t="shared" si="2"/>
        <v>2.1338000182051635</v>
      </c>
      <c r="N11" s="6" t="str">
        <f t="shared" si="3"/>
        <v>ОДНОРОДНЫЕ</v>
      </c>
      <c r="O11" s="8">
        <f t="shared" si="4"/>
        <v>4046.13</v>
      </c>
      <c r="P11" s="11"/>
      <c r="Q11" s="9"/>
      <c r="R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</row>
    <row r="12" spans="1:91" s="15" customFormat="1" ht="45" customHeight="1" x14ac:dyDescent="0.2">
      <c r="A12" s="3">
        <v>8</v>
      </c>
      <c r="B12" s="27" t="s">
        <v>28</v>
      </c>
      <c r="C12" s="25" t="s">
        <v>105</v>
      </c>
      <c r="D12" s="28" t="s">
        <v>18</v>
      </c>
      <c r="E12" s="25">
        <v>1</v>
      </c>
      <c r="F12" s="7">
        <v>15110.92</v>
      </c>
      <c r="G12" s="8">
        <v>16342.46</v>
      </c>
      <c r="H12" s="4">
        <v>15866.47</v>
      </c>
      <c r="I12" s="5">
        <f t="shared" si="0"/>
        <v>15773.283333333333</v>
      </c>
      <c r="J12" s="7">
        <v>15110.92</v>
      </c>
      <c r="K12" s="6">
        <v>3</v>
      </c>
      <c r="L12" s="7">
        <f t="shared" si="1"/>
        <v>336.57575677698463</v>
      </c>
      <c r="M12" s="7">
        <f t="shared" si="2"/>
        <v>2.1338344697435727</v>
      </c>
      <c r="N12" s="6" t="str">
        <f t="shared" si="3"/>
        <v>ОДНОРОДНЫЕ</v>
      </c>
      <c r="O12" s="8">
        <f t="shared" si="4"/>
        <v>15110.92</v>
      </c>
      <c r="P12" s="12"/>
      <c r="Q12" s="9"/>
      <c r="R12" s="13"/>
      <c r="S12" s="1"/>
      <c r="T12" s="13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</row>
    <row r="13" spans="1:91" s="15" customFormat="1" ht="45" customHeight="1" x14ac:dyDescent="0.2">
      <c r="A13" s="3">
        <v>9</v>
      </c>
      <c r="B13" s="27" t="s">
        <v>29</v>
      </c>
      <c r="C13" s="25" t="s">
        <v>106</v>
      </c>
      <c r="D13" s="28" t="s">
        <v>18</v>
      </c>
      <c r="E13" s="25">
        <v>1</v>
      </c>
      <c r="F13" s="7">
        <v>10114.98</v>
      </c>
      <c r="G13" s="8">
        <v>10939.35</v>
      </c>
      <c r="H13" s="4">
        <v>10620.73</v>
      </c>
      <c r="I13" s="5">
        <f t="shared" si="0"/>
        <v>10558.353333333334</v>
      </c>
      <c r="J13" s="7">
        <v>10114.98</v>
      </c>
      <c r="K13" s="6">
        <v>3</v>
      </c>
      <c r="L13" s="7">
        <f t="shared" si="1"/>
        <v>225.29836262165833</v>
      </c>
      <c r="M13" s="7">
        <f t="shared" si="2"/>
        <v>2.1338399607292771</v>
      </c>
      <c r="N13" s="6" t="str">
        <f t="shared" si="3"/>
        <v>ОДНОРОДНЫЕ</v>
      </c>
      <c r="O13" s="8">
        <f t="shared" si="4"/>
        <v>10114.98</v>
      </c>
      <c r="P13" s="12"/>
      <c r="Q13" s="9"/>
      <c r="R13" s="13"/>
      <c r="S13" s="1"/>
      <c r="T13" s="13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</row>
    <row r="14" spans="1:91" s="15" customFormat="1" ht="45" customHeight="1" x14ac:dyDescent="0.2">
      <c r="A14" s="3">
        <v>10</v>
      </c>
      <c r="B14" s="27" t="s">
        <v>30</v>
      </c>
      <c r="C14" s="25" t="s">
        <v>107</v>
      </c>
      <c r="D14" s="28" t="s">
        <v>18</v>
      </c>
      <c r="E14" s="25">
        <v>1</v>
      </c>
      <c r="F14" s="7">
        <v>4046.13</v>
      </c>
      <c r="G14" s="26">
        <v>4375.8900000000003</v>
      </c>
      <c r="H14" s="4">
        <v>4248.4399999999996</v>
      </c>
      <c r="I14" s="5">
        <f t="shared" si="0"/>
        <v>4223.4866666666667</v>
      </c>
      <c r="J14" s="7">
        <v>4046.13</v>
      </c>
      <c r="K14" s="6">
        <v>3</v>
      </c>
      <c r="L14" s="7">
        <f t="shared" si="1"/>
        <v>90.120759262226002</v>
      </c>
      <c r="M14" s="7">
        <f t="shared" si="2"/>
        <v>2.1338000182051635</v>
      </c>
      <c r="N14" s="6" t="str">
        <f t="shared" si="3"/>
        <v>ОДНОРОДНЫЕ</v>
      </c>
      <c r="O14" s="8">
        <f t="shared" si="4"/>
        <v>4046.13</v>
      </c>
      <c r="P14" s="12"/>
      <c r="Q14" s="9"/>
      <c r="R14" s="13"/>
      <c r="S14" s="1"/>
      <c r="T14" s="13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</row>
    <row r="15" spans="1:91" s="15" customFormat="1" ht="45" customHeight="1" x14ac:dyDescent="0.2">
      <c r="A15" s="3">
        <v>11</v>
      </c>
      <c r="B15" s="27" t="s">
        <v>31</v>
      </c>
      <c r="C15" s="25" t="s">
        <v>108</v>
      </c>
      <c r="D15" s="28" t="s">
        <v>18</v>
      </c>
      <c r="E15" s="25">
        <v>1</v>
      </c>
      <c r="F15" s="7">
        <v>4046.13</v>
      </c>
      <c r="G15" s="8">
        <v>4375.8900000000003</v>
      </c>
      <c r="H15" s="4">
        <v>4248.4399999999996</v>
      </c>
      <c r="I15" s="5">
        <f t="shared" si="0"/>
        <v>4223.4866666666667</v>
      </c>
      <c r="J15" s="7">
        <v>4046.13</v>
      </c>
      <c r="K15" s="6">
        <v>3</v>
      </c>
      <c r="L15" s="7">
        <f t="shared" si="1"/>
        <v>90.120759262226002</v>
      </c>
      <c r="M15" s="7">
        <f t="shared" si="2"/>
        <v>2.1338000182051635</v>
      </c>
      <c r="N15" s="6" t="str">
        <f t="shared" si="3"/>
        <v>ОДНОРОДНЫЕ</v>
      </c>
      <c r="O15" s="8">
        <f t="shared" si="4"/>
        <v>4046.13</v>
      </c>
      <c r="P15" s="12"/>
      <c r="Q15" s="9"/>
      <c r="R15" s="13"/>
      <c r="S15" s="1"/>
      <c r="T15" s="13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</row>
    <row r="16" spans="1:91" s="15" customFormat="1" ht="45" customHeight="1" x14ac:dyDescent="0.2">
      <c r="A16" s="3">
        <v>12</v>
      </c>
      <c r="B16" s="27" t="s">
        <v>32</v>
      </c>
      <c r="C16" s="25" t="s">
        <v>109</v>
      </c>
      <c r="D16" s="28" t="s">
        <v>18</v>
      </c>
      <c r="E16" s="25">
        <v>1</v>
      </c>
      <c r="F16" s="7">
        <v>4046.13</v>
      </c>
      <c r="G16" s="8">
        <v>4375.8900000000003</v>
      </c>
      <c r="H16" s="4">
        <v>4248.4399999999996</v>
      </c>
      <c r="I16" s="5">
        <f t="shared" si="0"/>
        <v>4223.4866666666667</v>
      </c>
      <c r="J16" s="7">
        <v>4046.13</v>
      </c>
      <c r="K16" s="6">
        <v>3</v>
      </c>
      <c r="L16" s="7">
        <f t="shared" si="1"/>
        <v>90.120759262226002</v>
      </c>
      <c r="M16" s="7">
        <f t="shared" si="2"/>
        <v>2.1338000182051635</v>
      </c>
      <c r="N16" s="6" t="str">
        <f t="shared" si="3"/>
        <v>ОДНОРОДНЫЕ</v>
      </c>
      <c r="O16" s="8">
        <f t="shared" si="4"/>
        <v>4046.13</v>
      </c>
      <c r="P16" s="12"/>
      <c r="Q16" s="9"/>
      <c r="R16" s="13"/>
      <c r="S16" s="1"/>
      <c r="T16" s="13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</row>
    <row r="17" spans="1:91" s="15" customFormat="1" ht="45" customHeight="1" x14ac:dyDescent="0.2">
      <c r="A17" s="3">
        <v>13</v>
      </c>
      <c r="B17" s="27" t="s">
        <v>33</v>
      </c>
      <c r="C17" s="25" t="s">
        <v>110</v>
      </c>
      <c r="D17" s="28" t="s">
        <v>18</v>
      </c>
      <c r="E17" s="25">
        <v>1</v>
      </c>
      <c r="F17" s="7">
        <v>14909.62</v>
      </c>
      <c r="G17" s="8">
        <v>16124.75</v>
      </c>
      <c r="H17" s="4">
        <v>15655.1</v>
      </c>
      <c r="I17" s="5">
        <f t="shared" si="0"/>
        <v>15563.156666666668</v>
      </c>
      <c r="J17" s="7">
        <v>14909.62</v>
      </c>
      <c r="K17" s="6">
        <v>3</v>
      </c>
      <c r="L17" s="7">
        <f t="shared" si="1"/>
        <v>332.09269978426175</v>
      </c>
      <c r="M17" s="7">
        <f t="shared" si="2"/>
        <v>2.1338389563059619</v>
      </c>
      <c r="N17" s="6" t="str">
        <f t="shared" si="3"/>
        <v>ОДНОРОДНЫЕ</v>
      </c>
      <c r="O17" s="8">
        <f t="shared" si="4"/>
        <v>14909.62</v>
      </c>
      <c r="P17" s="12"/>
      <c r="Q17" s="9"/>
      <c r="R17" s="13"/>
      <c r="S17" s="1"/>
      <c r="T17" s="13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</row>
    <row r="18" spans="1:91" s="15" customFormat="1" ht="45" customHeight="1" x14ac:dyDescent="0.2">
      <c r="A18" s="3">
        <v>14</v>
      </c>
      <c r="B18" s="27" t="s">
        <v>34</v>
      </c>
      <c r="C18" s="25" t="s">
        <v>111</v>
      </c>
      <c r="D18" s="28" t="s">
        <v>18</v>
      </c>
      <c r="E18" s="25">
        <v>1</v>
      </c>
      <c r="F18" s="7">
        <v>2214.3000000000002</v>
      </c>
      <c r="G18" s="8">
        <v>2394.77</v>
      </c>
      <c r="H18" s="4">
        <v>2325.02</v>
      </c>
      <c r="I18" s="5">
        <f t="shared" si="0"/>
        <v>2311.3633333333332</v>
      </c>
      <c r="J18" s="7">
        <v>2214.3000000000002</v>
      </c>
      <c r="K18" s="6">
        <v>3</v>
      </c>
      <c r="L18" s="7">
        <f t="shared" si="1"/>
        <v>49.32069798776169</v>
      </c>
      <c r="M18" s="7">
        <f t="shared" si="2"/>
        <v>2.1338357875840241</v>
      </c>
      <c r="N18" s="6" t="str">
        <f t="shared" si="3"/>
        <v>ОДНОРОДНЫЕ</v>
      </c>
      <c r="O18" s="8">
        <f t="shared" si="4"/>
        <v>2214.3000000000002</v>
      </c>
      <c r="P18" s="12"/>
      <c r="Q18" s="9"/>
      <c r="R18" s="13"/>
      <c r="S18" s="1"/>
      <c r="T18" s="13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</row>
    <row r="19" spans="1:91" s="15" customFormat="1" ht="45" customHeight="1" x14ac:dyDescent="0.2">
      <c r="A19" s="3">
        <v>15</v>
      </c>
      <c r="B19" s="27" t="s">
        <v>34</v>
      </c>
      <c r="C19" s="25" t="s">
        <v>111</v>
      </c>
      <c r="D19" s="28" t="s">
        <v>18</v>
      </c>
      <c r="E19" s="25">
        <v>1</v>
      </c>
      <c r="F19" s="7">
        <v>2214.3000000000002</v>
      </c>
      <c r="G19" s="8">
        <v>2394.77</v>
      </c>
      <c r="H19" s="4">
        <v>2325.02</v>
      </c>
      <c r="I19" s="5">
        <f t="shared" si="0"/>
        <v>2311.3633333333332</v>
      </c>
      <c r="J19" s="7">
        <v>2214.3000000000002</v>
      </c>
      <c r="K19" s="6">
        <v>3</v>
      </c>
      <c r="L19" s="7">
        <f t="shared" si="1"/>
        <v>49.32069798776169</v>
      </c>
      <c r="M19" s="7">
        <f t="shared" si="2"/>
        <v>2.1338357875840241</v>
      </c>
      <c r="N19" s="6" t="str">
        <f t="shared" si="3"/>
        <v>ОДНОРОДНЫЕ</v>
      </c>
      <c r="O19" s="8">
        <f t="shared" si="4"/>
        <v>2214.3000000000002</v>
      </c>
      <c r="P19" s="12"/>
      <c r="Q19" s="9"/>
      <c r="R19" s="13"/>
      <c r="S19" s="1"/>
      <c r="T19" s="13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</row>
    <row r="20" spans="1:91" s="15" customFormat="1" ht="45" customHeight="1" x14ac:dyDescent="0.2">
      <c r="A20" s="3">
        <v>16</v>
      </c>
      <c r="B20" s="27" t="s">
        <v>34</v>
      </c>
      <c r="C20" s="25" t="s">
        <v>111</v>
      </c>
      <c r="D20" s="28" t="s">
        <v>18</v>
      </c>
      <c r="E20" s="25">
        <v>1</v>
      </c>
      <c r="F20" s="7">
        <v>2214.3000000000002</v>
      </c>
      <c r="G20" s="8">
        <v>2394.77</v>
      </c>
      <c r="H20" s="4">
        <v>2325.02</v>
      </c>
      <c r="I20" s="5">
        <f t="shared" si="0"/>
        <v>2311.3633333333332</v>
      </c>
      <c r="J20" s="7">
        <v>2214.3000000000002</v>
      </c>
      <c r="K20" s="6">
        <v>3</v>
      </c>
      <c r="L20" s="7">
        <f t="shared" si="1"/>
        <v>49.32069798776169</v>
      </c>
      <c r="M20" s="7">
        <f t="shared" si="2"/>
        <v>2.1338357875840241</v>
      </c>
      <c r="N20" s="6" t="str">
        <f t="shared" si="3"/>
        <v>ОДНОРОДНЫЕ</v>
      </c>
      <c r="O20" s="8">
        <f t="shared" si="4"/>
        <v>2214.3000000000002</v>
      </c>
      <c r="P20" s="12"/>
      <c r="Q20" s="9"/>
      <c r="R20" s="13"/>
      <c r="S20" s="1"/>
      <c r="T20" s="13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</row>
    <row r="21" spans="1:91" s="15" customFormat="1" ht="45" customHeight="1" x14ac:dyDescent="0.2">
      <c r="A21" s="3">
        <v>17</v>
      </c>
      <c r="B21" s="27" t="s">
        <v>35</v>
      </c>
      <c r="C21" s="25"/>
      <c r="D21" s="28" t="s">
        <v>18</v>
      </c>
      <c r="E21" s="25">
        <v>1</v>
      </c>
      <c r="F21" s="7">
        <v>10741.57</v>
      </c>
      <c r="G21" s="8">
        <v>11617.01</v>
      </c>
      <c r="H21" s="4">
        <v>11278.65</v>
      </c>
      <c r="I21" s="5">
        <f t="shared" si="0"/>
        <v>11212.410000000002</v>
      </c>
      <c r="J21" s="7">
        <v>10741.57</v>
      </c>
      <c r="K21" s="6">
        <v>3</v>
      </c>
      <c r="L21" s="7">
        <f t="shared" si="1"/>
        <v>239.25665048228063</v>
      </c>
      <c r="M21" s="7">
        <f t="shared" si="2"/>
        <v>2.1338557052612295</v>
      </c>
      <c r="N21" s="6" t="str">
        <f t="shared" si="3"/>
        <v>ОДНОРОДНЫЕ</v>
      </c>
      <c r="O21" s="8">
        <f t="shared" si="4"/>
        <v>10741.57</v>
      </c>
      <c r="P21" s="12"/>
      <c r="Q21" s="9"/>
      <c r="R21" s="13"/>
      <c r="S21" s="1"/>
      <c r="T21" s="13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</row>
    <row r="22" spans="1:91" s="15" customFormat="1" ht="45" customHeight="1" x14ac:dyDescent="0.2">
      <c r="A22" s="3">
        <v>18</v>
      </c>
      <c r="B22" s="27" t="s">
        <v>36</v>
      </c>
      <c r="C22" s="25" t="s">
        <v>112</v>
      </c>
      <c r="D22" s="28" t="s">
        <v>18</v>
      </c>
      <c r="E22" s="25">
        <v>1</v>
      </c>
      <c r="F22" s="7">
        <v>4046.13</v>
      </c>
      <c r="G22" s="26">
        <v>4375.8900000000003</v>
      </c>
      <c r="H22" s="4">
        <v>4248.4399999999996</v>
      </c>
      <c r="I22" s="5">
        <f t="shared" si="0"/>
        <v>4223.4866666666667</v>
      </c>
      <c r="J22" s="7">
        <v>4046.13</v>
      </c>
      <c r="K22" s="6">
        <v>3</v>
      </c>
      <c r="L22" s="7">
        <f t="shared" si="1"/>
        <v>90.120759262226002</v>
      </c>
      <c r="M22" s="7">
        <f t="shared" si="2"/>
        <v>2.1338000182051635</v>
      </c>
      <c r="N22" s="6" t="str">
        <f t="shared" si="3"/>
        <v>ОДНОРОДНЫЕ</v>
      </c>
      <c r="O22" s="8">
        <f t="shared" si="4"/>
        <v>4046.13</v>
      </c>
      <c r="P22" s="12"/>
      <c r="Q22" s="9"/>
      <c r="R22" s="13"/>
      <c r="S22" s="1"/>
      <c r="T22" s="13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</row>
    <row r="23" spans="1:91" s="15" customFormat="1" ht="45" customHeight="1" x14ac:dyDescent="0.2">
      <c r="A23" s="3">
        <v>19</v>
      </c>
      <c r="B23" s="27" t="s">
        <v>37</v>
      </c>
      <c r="C23" s="25" t="s">
        <v>113</v>
      </c>
      <c r="D23" s="28" t="s">
        <v>18</v>
      </c>
      <c r="E23" s="25">
        <v>1</v>
      </c>
      <c r="F23" s="7">
        <v>14184.94</v>
      </c>
      <c r="G23" s="8">
        <v>15341.01</v>
      </c>
      <c r="H23" s="4">
        <v>14894.19</v>
      </c>
      <c r="I23" s="5">
        <f t="shared" si="0"/>
        <v>14806.713333333333</v>
      </c>
      <c r="J23" s="7">
        <v>14184.94</v>
      </c>
      <c r="K23" s="6">
        <v>3</v>
      </c>
      <c r="L23" s="7">
        <f t="shared" si="1"/>
        <v>315.94945196977295</v>
      </c>
      <c r="M23" s="7">
        <f t="shared" si="2"/>
        <v>2.1338256833709188</v>
      </c>
      <c r="N23" s="6" t="str">
        <f t="shared" si="3"/>
        <v>ОДНОРОДНЫЕ</v>
      </c>
      <c r="O23" s="8">
        <f t="shared" si="4"/>
        <v>14184.94</v>
      </c>
      <c r="P23" s="12"/>
      <c r="Q23" s="9"/>
      <c r="R23" s="13"/>
      <c r="S23" s="1"/>
      <c r="T23" s="13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</row>
    <row r="24" spans="1:91" s="15" customFormat="1" ht="45" customHeight="1" x14ac:dyDescent="0.2">
      <c r="A24" s="3">
        <v>20</v>
      </c>
      <c r="B24" s="27" t="s">
        <v>38</v>
      </c>
      <c r="C24" s="25" t="s">
        <v>114</v>
      </c>
      <c r="D24" s="28" t="s">
        <v>18</v>
      </c>
      <c r="E24" s="25">
        <v>1</v>
      </c>
      <c r="F24" s="7">
        <v>4381.63</v>
      </c>
      <c r="G24" s="8">
        <v>4738.7299999999996</v>
      </c>
      <c r="H24" s="4">
        <v>4600.71</v>
      </c>
      <c r="I24" s="5">
        <f t="shared" si="0"/>
        <v>4573.6899999999996</v>
      </c>
      <c r="J24" s="7">
        <v>4381.63</v>
      </c>
      <c r="K24" s="6">
        <v>3</v>
      </c>
      <c r="L24" s="7">
        <f t="shared" si="1"/>
        <v>97.594877939366953</v>
      </c>
      <c r="M24" s="7">
        <f t="shared" si="2"/>
        <v>2.1338323747207828</v>
      </c>
      <c r="N24" s="6" t="str">
        <f t="shared" si="3"/>
        <v>ОДНОРОДНЫЕ</v>
      </c>
      <c r="O24" s="8">
        <f t="shared" si="4"/>
        <v>4381.63</v>
      </c>
      <c r="P24" s="12"/>
      <c r="Q24" s="9"/>
      <c r="R24" s="13"/>
      <c r="S24" s="1"/>
      <c r="T24" s="13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</row>
    <row r="25" spans="1:91" s="15" customFormat="1" ht="45" customHeight="1" x14ac:dyDescent="0.2">
      <c r="A25" s="3">
        <v>21</v>
      </c>
      <c r="B25" s="27" t="s">
        <v>38</v>
      </c>
      <c r="C25" s="25" t="s">
        <v>114</v>
      </c>
      <c r="D25" s="28" t="s">
        <v>18</v>
      </c>
      <c r="E25" s="25">
        <v>1</v>
      </c>
      <c r="F25" s="7">
        <v>4381.63</v>
      </c>
      <c r="G25" s="8">
        <v>4738.7299999999996</v>
      </c>
      <c r="H25" s="4">
        <v>4600.71</v>
      </c>
      <c r="I25" s="5">
        <f t="shared" si="0"/>
        <v>4573.6899999999996</v>
      </c>
      <c r="J25" s="7">
        <v>4381.63</v>
      </c>
      <c r="K25" s="6">
        <v>3</v>
      </c>
      <c r="L25" s="7">
        <f t="shared" si="1"/>
        <v>97.594877939366953</v>
      </c>
      <c r="M25" s="7">
        <f t="shared" si="2"/>
        <v>2.1338323747207828</v>
      </c>
      <c r="N25" s="6" t="str">
        <f t="shared" si="3"/>
        <v>ОДНОРОДНЫЕ</v>
      </c>
      <c r="O25" s="8">
        <f t="shared" si="4"/>
        <v>4381.63</v>
      </c>
      <c r="P25" s="12"/>
      <c r="Q25" s="9"/>
      <c r="R25" s="13"/>
      <c r="S25" s="1"/>
      <c r="T25" s="13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</row>
    <row r="26" spans="1:91" s="15" customFormat="1" ht="45" customHeight="1" x14ac:dyDescent="0.2">
      <c r="A26" s="3">
        <v>22</v>
      </c>
      <c r="B26" s="27" t="s">
        <v>39</v>
      </c>
      <c r="C26" s="25" t="s">
        <v>115</v>
      </c>
      <c r="D26" s="28" t="s">
        <v>18</v>
      </c>
      <c r="E26" s="25">
        <v>1</v>
      </c>
      <c r="F26" s="7">
        <v>4381.63</v>
      </c>
      <c r="G26" s="8">
        <v>4738.7299999999996</v>
      </c>
      <c r="H26" s="4">
        <v>4600.71</v>
      </c>
      <c r="I26" s="5">
        <f t="shared" si="0"/>
        <v>4573.6899999999996</v>
      </c>
      <c r="J26" s="7">
        <v>4381.63</v>
      </c>
      <c r="K26" s="6">
        <v>3</v>
      </c>
      <c r="L26" s="7">
        <f t="shared" si="1"/>
        <v>97.594877939366953</v>
      </c>
      <c r="M26" s="7">
        <f t="shared" si="2"/>
        <v>2.1338323747207828</v>
      </c>
      <c r="N26" s="6" t="str">
        <f t="shared" si="3"/>
        <v>ОДНОРОДНЫЕ</v>
      </c>
      <c r="O26" s="8">
        <f t="shared" si="4"/>
        <v>4381.63</v>
      </c>
      <c r="P26" s="12"/>
      <c r="Q26" s="9"/>
      <c r="R26" s="13"/>
      <c r="S26" s="1"/>
      <c r="T26" s="13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</row>
    <row r="27" spans="1:91" s="15" customFormat="1" ht="45" customHeight="1" x14ac:dyDescent="0.2">
      <c r="A27" s="3">
        <v>23</v>
      </c>
      <c r="B27" s="27" t="s">
        <v>40</v>
      </c>
      <c r="C27" s="25" t="s">
        <v>116</v>
      </c>
      <c r="D27" s="28" t="s">
        <v>18</v>
      </c>
      <c r="E27" s="25">
        <v>1</v>
      </c>
      <c r="F27" s="7">
        <v>5737.05</v>
      </c>
      <c r="G27" s="8">
        <v>6204.62</v>
      </c>
      <c r="H27" s="4">
        <v>6023.9</v>
      </c>
      <c r="I27" s="5">
        <f t="shared" si="0"/>
        <v>5988.5233333333335</v>
      </c>
      <c r="J27" s="7">
        <v>5737.05</v>
      </c>
      <c r="K27" s="6">
        <v>3</v>
      </c>
      <c r="L27" s="7">
        <f t="shared" si="1"/>
        <v>127.78833749603305</v>
      </c>
      <c r="M27" s="7">
        <f t="shared" si="2"/>
        <v>2.1338872770977995</v>
      </c>
      <c r="N27" s="6" t="str">
        <f t="shared" si="3"/>
        <v>ОДНОРОДНЫЕ</v>
      </c>
      <c r="O27" s="8">
        <f t="shared" si="4"/>
        <v>5737.05</v>
      </c>
      <c r="P27" s="12"/>
      <c r="Q27" s="9"/>
      <c r="R27" s="13"/>
      <c r="S27" s="1"/>
      <c r="T27" s="13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</row>
    <row r="28" spans="1:91" s="15" customFormat="1" ht="45" customHeight="1" x14ac:dyDescent="0.2">
      <c r="A28" s="3">
        <v>24</v>
      </c>
      <c r="B28" s="27" t="s">
        <v>41</v>
      </c>
      <c r="C28" s="25" t="s">
        <v>117</v>
      </c>
      <c r="D28" s="28" t="s">
        <v>18</v>
      </c>
      <c r="E28" s="25">
        <v>1</v>
      </c>
      <c r="F28" s="7">
        <v>1442.65</v>
      </c>
      <c r="G28" s="8">
        <v>1560.23</v>
      </c>
      <c r="H28" s="4">
        <v>1514.78</v>
      </c>
      <c r="I28" s="5">
        <f t="shared" si="0"/>
        <v>1505.8866666666665</v>
      </c>
      <c r="J28" s="7">
        <v>1442.65</v>
      </c>
      <c r="K28" s="6">
        <v>3</v>
      </c>
      <c r="L28" s="7">
        <f t="shared" si="1"/>
        <v>32.138003204928616</v>
      </c>
      <c r="M28" s="7">
        <f t="shared" si="2"/>
        <v>2.13415816185339</v>
      </c>
      <c r="N28" s="6" t="str">
        <f t="shared" si="3"/>
        <v>ОДНОРОДНЫЕ</v>
      </c>
      <c r="O28" s="8">
        <f t="shared" si="4"/>
        <v>1442.65</v>
      </c>
      <c r="P28" s="12"/>
      <c r="Q28" s="9"/>
      <c r="R28" s="13"/>
      <c r="S28" s="1"/>
      <c r="T28" s="13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</row>
    <row r="29" spans="1:91" s="15" customFormat="1" ht="45" customHeight="1" x14ac:dyDescent="0.2">
      <c r="A29" s="3">
        <v>25</v>
      </c>
      <c r="B29" s="27" t="s">
        <v>42</v>
      </c>
      <c r="C29" s="25" t="s">
        <v>118</v>
      </c>
      <c r="D29" s="28" t="s">
        <v>18</v>
      </c>
      <c r="E29" s="25">
        <v>1</v>
      </c>
      <c r="F29" s="7">
        <v>2214.3000000000002</v>
      </c>
      <c r="G29" s="8">
        <v>2394.77</v>
      </c>
      <c r="H29" s="4">
        <v>2325.02</v>
      </c>
      <c r="I29" s="5">
        <f t="shared" si="0"/>
        <v>2311.3633333333332</v>
      </c>
      <c r="J29" s="7">
        <v>2214.3000000000002</v>
      </c>
      <c r="K29" s="6">
        <v>3</v>
      </c>
      <c r="L29" s="7">
        <f t="shared" si="1"/>
        <v>49.32069798776169</v>
      </c>
      <c r="M29" s="7">
        <f t="shared" si="2"/>
        <v>2.1338357875840241</v>
      </c>
      <c r="N29" s="6" t="str">
        <f t="shared" si="3"/>
        <v>ОДНОРОДНЫЕ</v>
      </c>
      <c r="O29" s="8">
        <f t="shared" si="4"/>
        <v>2214.3000000000002</v>
      </c>
      <c r="P29" s="12"/>
      <c r="Q29" s="9"/>
      <c r="R29" s="13"/>
      <c r="S29" s="1"/>
      <c r="T29" s="13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</row>
    <row r="30" spans="1:91" s="15" customFormat="1" ht="45" customHeight="1" x14ac:dyDescent="0.2">
      <c r="A30" s="3">
        <v>26</v>
      </c>
      <c r="B30" s="27" t="s">
        <v>43</v>
      </c>
      <c r="C30" s="25" t="s">
        <v>119</v>
      </c>
      <c r="D30" s="28" t="s">
        <v>18</v>
      </c>
      <c r="E30" s="25">
        <v>1</v>
      </c>
      <c r="F30" s="7">
        <v>7249.48</v>
      </c>
      <c r="G30" s="8">
        <v>7840.32</v>
      </c>
      <c r="H30" s="4">
        <v>7611.96</v>
      </c>
      <c r="I30" s="5">
        <f t="shared" si="0"/>
        <v>7567.2533333333331</v>
      </c>
      <c r="J30" s="7">
        <v>7249.48</v>
      </c>
      <c r="K30" s="6">
        <v>3</v>
      </c>
      <c r="L30" s="7">
        <f t="shared" si="1"/>
        <v>161.47490455175975</v>
      </c>
      <c r="M30" s="7">
        <f t="shared" si="2"/>
        <v>2.133864130601677</v>
      </c>
      <c r="N30" s="6" t="str">
        <f t="shared" si="3"/>
        <v>ОДНОРОДНЫЕ</v>
      </c>
      <c r="O30" s="8">
        <f t="shared" si="4"/>
        <v>7249.48</v>
      </c>
      <c r="P30" s="12"/>
      <c r="Q30" s="9"/>
      <c r="R30" s="13"/>
      <c r="S30" s="1"/>
      <c r="T30" s="13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</row>
    <row r="31" spans="1:91" s="15" customFormat="1" ht="45" customHeight="1" x14ac:dyDescent="0.2">
      <c r="A31" s="3">
        <v>27</v>
      </c>
      <c r="B31" s="27" t="s">
        <v>44</v>
      </c>
      <c r="C31" s="25" t="s">
        <v>120</v>
      </c>
      <c r="D31" s="28" t="s">
        <v>18</v>
      </c>
      <c r="E31" s="25">
        <v>1</v>
      </c>
      <c r="F31" s="7">
        <v>4154.83</v>
      </c>
      <c r="G31" s="8">
        <v>4493.45</v>
      </c>
      <c r="H31" s="4">
        <v>4362.57</v>
      </c>
      <c r="I31" s="5">
        <f t="shared" si="0"/>
        <v>4336.95</v>
      </c>
      <c r="J31" s="7">
        <v>4154.83</v>
      </c>
      <c r="K31" s="6">
        <v>3</v>
      </c>
      <c r="L31" s="7">
        <f t="shared" si="1"/>
        <v>92.546135521695419</v>
      </c>
      <c r="M31" s="7">
        <f t="shared" si="2"/>
        <v>2.1338990655113714</v>
      </c>
      <c r="N31" s="6" t="str">
        <f t="shared" si="3"/>
        <v>ОДНОРОДНЫЕ</v>
      </c>
      <c r="O31" s="8">
        <f t="shared" si="4"/>
        <v>4154.83</v>
      </c>
      <c r="P31" s="12"/>
      <c r="Q31" s="9"/>
      <c r="R31" s="13"/>
      <c r="S31" s="1"/>
      <c r="T31" s="13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</row>
    <row r="32" spans="1:91" s="15" customFormat="1" ht="45" customHeight="1" x14ac:dyDescent="0.2">
      <c r="A32" s="3">
        <v>28</v>
      </c>
      <c r="B32" s="27" t="s">
        <v>45</v>
      </c>
      <c r="C32" s="25" t="s">
        <v>121</v>
      </c>
      <c r="D32" s="28" t="s">
        <v>18</v>
      </c>
      <c r="E32" s="25">
        <v>1</v>
      </c>
      <c r="F32" s="7">
        <v>5845.75</v>
      </c>
      <c r="G32" s="8">
        <v>6322.18</v>
      </c>
      <c r="H32" s="4">
        <v>6138.04</v>
      </c>
      <c r="I32" s="5">
        <f t="shared" si="0"/>
        <v>6101.9900000000007</v>
      </c>
      <c r="J32" s="7">
        <v>5845.75</v>
      </c>
      <c r="K32" s="6">
        <v>3</v>
      </c>
      <c r="L32" s="7">
        <f t="shared" si="1"/>
        <v>130.2066426876911</v>
      </c>
      <c r="M32" s="7">
        <f t="shared" si="2"/>
        <v>2.1338390047786229</v>
      </c>
      <c r="N32" s="6" t="str">
        <f t="shared" si="3"/>
        <v>ОДНОРОДНЫЕ</v>
      </c>
      <c r="O32" s="16">
        <f t="shared" si="4"/>
        <v>5845.75</v>
      </c>
      <c r="P32" s="12"/>
      <c r="Q32" s="9"/>
      <c r="R32" s="13"/>
      <c r="S32" s="1"/>
      <c r="T32" s="13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</row>
    <row r="33" spans="1:91" s="15" customFormat="1" ht="45" customHeight="1" x14ac:dyDescent="0.2">
      <c r="A33" s="3">
        <v>29</v>
      </c>
      <c r="B33" s="27" t="s">
        <v>46</v>
      </c>
      <c r="C33" s="25" t="s">
        <v>122</v>
      </c>
      <c r="D33" s="28" t="s">
        <v>18</v>
      </c>
      <c r="E33" s="25">
        <v>1</v>
      </c>
      <c r="F33" s="7">
        <v>4428.6000000000004</v>
      </c>
      <c r="G33" s="8">
        <v>4789.53</v>
      </c>
      <c r="H33" s="4">
        <v>4650.03</v>
      </c>
      <c r="I33" s="5">
        <f t="shared" si="0"/>
        <v>4622.72</v>
      </c>
      <c r="J33" s="7">
        <v>4428.6000000000004</v>
      </c>
      <c r="K33" s="6">
        <v>3</v>
      </c>
      <c r="L33" s="7">
        <f t="shared" si="1"/>
        <v>98.64139597552338</v>
      </c>
      <c r="M33" s="7">
        <f t="shared" si="2"/>
        <v>2.1338388649003912</v>
      </c>
      <c r="N33" s="6" t="str">
        <f t="shared" si="3"/>
        <v>ОДНОРОДНЫЕ</v>
      </c>
      <c r="O33" s="8">
        <f t="shared" si="4"/>
        <v>4428.6000000000004</v>
      </c>
      <c r="P33" s="12"/>
      <c r="Q33" s="9"/>
      <c r="R33" s="13"/>
      <c r="S33" s="1"/>
      <c r="T33" s="13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</row>
    <row r="34" spans="1:91" s="15" customFormat="1" ht="45" customHeight="1" x14ac:dyDescent="0.2">
      <c r="A34" s="3">
        <v>30</v>
      </c>
      <c r="B34" s="27" t="s">
        <v>47</v>
      </c>
      <c r="C34" s="25" t="s">
        <v>123</v>
      </c>
      <c r="D34" s="28" t="s">
        <v>18</v>
      </c>
      <c r="E34" s="25">
        <v>1</v>
      </c>
      <c r="F34" s="7">
        <v>577.05999999999995</v>
      </c>
      <c r="G34" s="8">
        <v>624.09</v>
      </c>
      <c r="H34" s="4">
        <v>605.91</v>
      </c>
      <c r="I34" s="5">
        <f t="shared" si="0"/>
        <v>602.35333333333335</v>
      </c>
      <c r="J34" s="7">
        <v>577.05999999999995</v>
      </c>
      <c r="K34" s="6">
        <v>3</v>
      </c>
      <c r="L34" s="7">
        <f t="shared" si="1"/>
        <v>12.855201281971478</v>
      </c>
      <c r="M34" s="7">
        <f t="shared" si="2"/>
        <v>2.1341628858983341</v>
      </c>
      <c r="N34" s="6" t="str">
        <f t="shared" si="3"/>
        <v>ОДНОРОДНЫЕ</v>
      </c>
      <c r="O34" s="8">
        <f t="shared" si="4"/>
        <v>577.05999999999995</v>
      </c>
      <c r="P34" s="12"/>
      <c r="Q34" s="9"/>
      <c r="R34" s="13"/>
      <c r="S34" s="1"/>
      <c r="T34" s="13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</row>
    <row r="35" spans="1:91" s="15" customFormat="1" ht="45" customHeight="1" x14ac:dyDescent="0.2">
      <c r="A35" s="3">
        <v>31</v>
      </c>
      <c r="B35" s="27" t="s">
        <v>47</v>
      </c>
      <c r="C35" s="25" t="s">
        <v>123</v>
      </c>
      <c r="D35" s="28" t="s">
        <v>18</v>
      </c>
      <c r="E35" s="25">
        <v>1</v>
      </c>
      <c r="F35" s="7">
        <v>577.05999999999995</v>
      </c>
      <c r="G35" s="8">
        <v>624.09</v>
      </c>
      <c r="H35" s="4">
        <v>605.91</v>
      </c>
      <c r="I35" s="5">
        <f t="shared" si="0"/>
        <v>602.35333333333335</v>
      </c>
      <c r="J35" s="7">
        <v>577.05999999999995</v>
      </c>
      <c r="K35" s="6">
        <v>3</v>
      </c>
      <c r="L35" s="7">
        <f t="shared" si="1"/>
        <v>12.855201281971478</v>
      </c>
      <c r="M35" s="7">
        <f t="shared" si="2"/>
        <v>2.1341628858983341</v>
      </c>
      <c r="N35" s="6" t="str">
        <f t="shared" si="3"/>
        <v>ОДНОРОДНЫЕ</v>
      </c>
      <c r="O35" s="8">
        <f t="shared" si="4"/>
        <v>577.05999999999995</v>
      </c>
      <c r="P35" s="12"/>
      <c r="Q35" s="9"/>
      <c r="R35" s="13"/>
      <c r="S35" s="1"/>
      <c r="T35" s="13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</row>
    <row r="36" spans="1:91" s="15" customFormat="1" ht="45" customHeight="1" x14ac:dyDescent="0.2">
      <c r="A36" s="3">
        <v>32</v>
      </c>
      <c r="B36" s="27" t="s">
        <v>48</v>
      </c>
      <c r="C36" s="25" t="s">
        <v>124</v>
      </c>
      <c r="D36" s="28" t="s">
        <v>18</v>
      </c>
      <c r="E36" s="25">
        <v>1</v>
      </c>
      <c r="F36" s="7">
        <v>4310.5</v>
      </c>
      <c r="G36" s="8">
        <v>4661.8100000000004</v>
      </c>
      <c r="H36" s="4">
        <v>4526.03</v>
      </c>
      <c r="I36" s="5">
        <f t="shared" si="0"/>
        <v>4499.4466666666667</v>
      </c>
      <c r="J36" s="7">
        <v>4310.5</v>
      </c>
      <c r="K36" s="6">
        <v>3</v>
      </c>
      <c r="L36" s="7">
        <f t="shared" si="1"/>
        <v>96.010958749509882</v>
      </c>
      <c r="M36" s="7">
        <f t="shared" si="2"/>
        <v>2.1338392442961851</v>
      </c>
      <c r="N36" s="6" t="str">
        <f t="shared" si="3"/>
        <v>ОДНОРОДНЫЕ</v>
      </c>
      <c r="O36" s="8">
        <f t="shared" si="4"/>
        <v>4310.5</v>
      </c>
      <c r="P36" s="12"/>
      <c r="Q36" s="9"/>
      <c r="R36" s="13"/>
      <c r="S36" s="1"/>
      <c r="T36" s="13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</row>
    <row r="37" spans="1:91" s="15" customFormat="1" ht="45" customHeight="1" x14ac:dyDescent="0.2">
      <c r="A37" s="3">
        <v>33</v>
      </c>
      <c r="B37" s="27" t="s">
        <v>49</v>
      </c>
      <c r="C37" s="25" t="s">
        <v>125</v>
      </c>
      <c r="D37" s="28" t="s">
        <v>18</v>
      </c>
      <c r="E37" s="25">
        <v>1</v>
      </c>
      <c r="F37" s="7">
        <v>3993.79</v>
      </c>
      <c r="G37" s="8">
        <v>4319.29</v>
      </c>
      <c r="H37" s="4">
        <v>4193.4799999999996</v>
      </c>
      <c r="I37" s="5">
        <f t="shared" si="0"/>
        <v>4168.8533333333335</v>
      </c>
      <c r="J37" s="7">
        <v>3993.79</v>
      </c>
      <c r="K37" s="6">
        <v>3</v>
      </c>
      <c r="L37" s="7">
        <f t="shared" si="1"/>
        <v>88.961104141079829</v>
      </c>
      <c r="M37" s="7">
        <f t="shared" si="2"/>
        <v>2.1339466042080275</v>
      </c>
      <c r="N37" s="6" t="str">
        <f t="shared" si="3"/>
        <v>ОДНОРОДНЫЕ</v>
      </c>
      <c r="O37" s="8">
        <f t="shared" si="4"/>
        <v>3993.79</v>
      </c>
      <c r="P37" s="12"/>
      <c r="Q37" s="9"/>
      <c r="R37" s="13"/>
      <c r="S37" s="1"/>
      <c r="T37" s="13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</row>
    <row r="38" spans="1:91" s="15" customFormat="1" ht="45" customHeight="1" x14ac:dyDescent="0.2">
      <c r="A38" s="3">
        <v>34</v>
      </c>
      <c r="B38" s="27" t="s">
        <v>50</v>
      </c>
      <c r="C38" s="25" t="s">
        <v>126</v>
      </c>
      <c r="D38" s="28" t="s">
        <v>18</v>
      </c>
      <c r="E38" s="25">
        <v>1</v>
      </c>
      <c r="F38" s="7">
        <v>8857.2000000000007</v>
      </c>
      <c r="G38" s="8">
        <v>9579.06</v>
      </c>
      <c r="H38" s="4">
        <v>9300.06</v>
      </c>
      <c r="I38" s="5">
        <f t="shared" si="0"/>
        <v>9245.44</v>
      </c>
      <c r="J38" s="7">
        <v>8857.2000000000007</v>
      </c>
      <c r="K38" s="6">
        <v>3</v>
      </c>
      <c r="L38" s="7">
        <f t="shared" si="1"/>
        <v>197.28279195104676</v>
      </c>
      <c r="M38" s="7">
        <f t="shared" si="2"/>
        <v>2.1338388649003912</v>
      </c>
      <c r="N38" s="6" t="str">
        <f t="shared" si="3"/>
        <v>ОДНОРОДНЫЕ</v>
      </c>
      <c r="O38" s="8">
        <f t="shared" si="4"/>
        <v>8857.2000000000007</v>
      </c>
      <c r="P38" s="12"/>
      <c r="Q38" s="9"/>
      <c r="R38" s="13"/>
      <c r="S38" s="1"/>
      <c r="T38" s="13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</row>
    <row r="39" spans="1:91" s="15" customFormat="1" ht="45" customHeight="1" x14ac:dyDescent="0.2">
      <c r="A39" s="3">
        <v>35</v>
      </c>
      <c r="B39" s="27" t="s">
        <v>44</v>
      </c>
      <c r="C39" s="25" t="s">
        <v>127</v>
      </c>
      <c r="D39" s="28" t="s">
        <v>18</v>
      </c>
      <c r="E39" s="25">
        <v>1</v>
      </c>
      <c r="F39" s="7">
        <v>4310.5</v>
      </c>
      <c r="G39" s="8">
        <v>4661.8100000000004</v>
      </c>
      <c r="H39" s="4">
        <v>4226.03</v>
      </c>
      <c r="I39" s="5">
        <f t="shared" si="0"/>
        <v>4399.4466666666667</v>
      </c>
      <c r="J39" s="7">
        <v>4310.5</v>
      </c>
      <c r="K39" s="6">
        <v>3</v>
      </c>
      <c r="L39" s="7">
        <f t="shared" si="1"/>
        <v>308.14299310547415</v>
      </c>
      <c r="M39" s="7">
        <f t="shared" si="2"/>
        <v>7.0041306657990505</v>
      </c>
      <c r="N39" s="6" t="str">
        <f t="shared" si="3"/>
        <v>ОДНОРОДНЫЕ</v>
      </c>
      <c r="O39" s="8">
        <f t="shared" si="4"/>
        <v>4310.5</v>
      </c>
      <c r="P39" s="12"/>
      <c r="Q39" s="9"/>
      <c r="R39" s="13"/>
      <c r="S39" s="1"/>
      <c r="T39" s="13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</row>
    <row r="40" spans="1:91" s="15" customFormat="1" ht="45" customHeight="1" x14ac:dyDescent="0.2">
      <c r="A40" s="3">
        <v>36</v>
      </c>
      <c r="B40" s="27" t="s">
        <v>51</v>
      </c>
      <c r="C40" s="25" t="s">
        <v>128</v>
      </c>
      <c r="D40" s="28" t="s">
        <v>18</v>
      </c>
      <c r="E40" s="25">
        <v>1</v>
      </c>
      <c r="F40" s="7">
        <v>5845.75</v>
      </c>
      <c r="G40" s="8">
        <v>6322.18</v>
      </c>
      <c r="H40" s="4">
        <v>6138.04</v>
      </c>
      <c r="I40" s="5">
        <f t="shared" si="0"/>
        <v>6101.9900000000007</v>
      </c>
      <c r="J40" s="7">
        <v>5845.75</v>
      </c>
      <c r="K40" s="6">
        <v>3</v>
      </c>
      <c r="L40" s="7">
        <f t="shared" si="1"/>
        <v>130.2066426876911</v>
      </c>
      <c r="M40" s="7">
        <f t="shared" si="2"/>
        <v>2.1338390047786229</v>
      </c>
      <c r="N40" s="6" t="str">
        <f t="shared" si="3"/>
        <v>ОДНОРОДНЫЕ</v>
      </c>
      <c r="O40" s="8">
        <f t="shared" si="4"/>
        <v>5845.75</v>
      </c>
      <c r="P40" s="12"/>
      <c r="Q40" s="9"/>
      <c r="R40" s="13"/>
      <c r="S40" s="1"/>
      <c r="T40" s="13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</row>
    <row r="41" spans="1:91" s="15" customFormat="1" ht="45" customHeight="1" x14ac:dyDescent="0.2">
      <c r="A41" s="3">
        <v>37</v>
      </c>
      <c r="B41" s="27" t="s">
        <v>51</v>
      </c>
      <c r="C41" s="25" t="s">
        <v>128</v>
      </c>
      <c r="D41" s="28" t="s">
        <v>18</v>
      </c>
      <c r="E41" s="25">
        <v>1</v>
      </c>
      <c r="F41" s="7">
        <v>5845.75</v>
      </c>
      <c r="G41" s="8">
        <v>6322.18</v>
      </c>
      <c r="H41" s="4">
        <v>6138.04</v>
      </c>
      <c r="I41" s="5">
        <f t="shared" si="0"/>
        <v>6101.9900000000007</v>
      </c>
      <c r="J41" s="7">
        <v>5845.75</v>
      </c>
      <c r="K41" s="6">
        <v>3</v>
      </c>
      <c r="L41" s="7">
        <f t="shared" si="1"/>
        <v>130.2066426876911</v>
      </c>
      <c r="M41" s="7">
        <f t="shared" si="2"/>
        <v>2.1338390047786229</v>
      </c>
      <c r="N41" s="6" t="str">
        <f t="shared" si="3"/>
        <v>ОДНОРОДНЫЕ</v>
      </c>
      <c r="O41" s="16">
        <f t="shared" si="4"/>
        <v>5845.75</v>
      </c>
      <c r="P41" s="12"/>
      <c r="Q41" s="9"/>
      <c r="R41" s="13"/>
      <c r="S41" s="1"/>
      <c r="T41" s="13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s="15" customFormat="1" ht="45" customHeight="1" x14ac:dyDescent="0.2">
      <c r="A42" s="3">
        <v>38</v>
      </c>
      <c r="B42" s="27" t="s">
        <v>51</v>
      </c>
      <c r="C42" s="25" t="s">
        <v>128</v>
      </c>
      <c r="D42" s="28" t="s">
        <v>18</v>
      </c>
      <c r="E42" s="25">
        <v>1</v>
      </c>
      <c r="F42" s="7">
        <v>5845.75</v>
      </c>
      <c r="G42" s="8">
        <v>6322.18</v>
      </c>
      <c r="H42" s="4">
        <v>6138.04</v>
      </c>
      <c r="I42" s="5">
        <f t="shared" si="0"/>
        <v>6101.9900000000007</v>
      </c>
      <c r="J42" s="7">
        <v>5845.75</v>
      </c>
      <c r="K42" s="6">
        <v>3</v>
      </c>
      <c r="L42" s="7">
        <f t="shared" si="1"/>
        <v>130.2066426876911</v>
      </c>
      <c r="M42" s="7">
        <f t="shared" si="2"/>
        <v>2.1338390047786229</v>
      </c>
      <c r="N42" s="6" t="str">
        <f t="shared" si="3"/>
        <v>ОДНОРОДНЫЕ</v>
      </c>
      <c r="O42" s="16">
        <f t="shared" si="4"/>
        <v>5845.75</v>
      </c>
      <c r="P42" s="12"/>
      <c r="Q42" s="9"/>
      <c r="R42" s="13"/>
      <c r="S42" s="1"/>
      <c r="T42" s="13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</row>
    <row r="43" spans="1:91" s="15" customFormat="1" ht="45" customHeight="1" x14ac:dyDescent="0.2">
      <c r="A43" s="3">
        <v>39</v>
      </c>
      <c r="B43" s="27" t="s">
        <v>52</v>
      </c>
      <c r="C43" s="25" t="s">
        <v>129</v>
      </c>
      <c r="D43" s="28" t="s">
        <v>18</v>
      </c>
      <c r="E43" s="25">
        <v>1</v>
      </c>
      <c r="F43" s="7">
        <v>8621.01</v>
      </c>
      <c r="G43" s="8">
        <v>9323.6200000000008</v>
      </c>
      <c r="H43" s="4">
        <v>9052.06</v>
      </c>
      <c r="I43" s="5">
        <f t="shared" si="0"/>
        <v>8998.8966666666674</v>
      </c>
      <c r="J43" s="7">
        <v>8621.01</v>
      </c>
      <c r="K43" s="6">
        <v>3</v>
      </c>
      <c r="L43" s="7">
        <f t="shared" si="1"/>
        <v>192.02191749901976</v>
      </c>
      <c r="M43" s="7">
        <f t="shared" si="2"/>
        <v>2.1338384538884552</v>
      </c>
      <c r="N43" s="6" t="str">
        <f t="shared" si="3"/>
        <v>ОДНОРОДНЫЕ</v>
      </c>
      <c r="O43" s="8">
        <f t="shared" si="4"/>
        <v>8621.01</v>
      </c>
      <c r="P43" s="12"/>
      <c r="Q43" s="9"/>
      <c r="R43" s="13"/>
      <c r="S43" s="1"/>
      <c r="T43" s="13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</row>
    <row r="44" spans="1:91" s="15" customFormat="1" ht="45" customHeight="1" x14ac:dyDescent="0.2">
      <c r="A44" s="3">
        <v>40</v>
      </c>
      <c r="B44" s="27" t="s">
        <v>53</v>
      </c>
      <c r="C44" s="25" t="s">
        <v>130</v>
      </c>
      <c r="D44" s="28" t="s">
        <v>18</v>
      </c>
      <c r="E44" s="25">
        <v>1</v>
      </c>
      <c r="F44" s="7">
        <v>1138.02</v>
      </c>
      <c r="G44" s="8">
        <v>1230.76</v>
      </c>
      <c r="H44" s="4">
        <v>1194.92</v>
      </c>
      <c r="I44" s="5">
        <f t="shared" si="0"/>
        <v>1187.8999999999999</v>
      </c>
      <c r="J44" s="7">
        <v>1138.02</v>
      </c>
      <c r="K44" s="6">
        <v>3</v>
      </c>
      <c r="L44" s="7">
        <f t="shared" si="1"/>
        <v>25.342707037725805</v>
      </c>
      <c r="M44" s="7">
        <f t="shared" si="2"/>
        <v>2.1334040775928789</v>
      </c>
      <c r="N44" s="6" t="str">
        <f t="shared" si="3"/>
        <v>ОДНОРОДНЫЕ</v>
      </c>
      <c r="O44" s="8">
        <f t="shared" si="4"/>
        <v>1138.02</v>
      </c>
      <c r="P44" s="12"/>
      <c r="Q44" s="9"/>
      <c r="R44" s="13"/>
      <c r="S44" s="1"/>
      <c r="T44" s="13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</row>
    <row r="45" spans="1:91" s="15" customFormat="1" ht="45" customHeight="1" x14ac:dyDescent="0.2">
      <c r="A45" s="3">
        <v>41</v>
      </c>
      <c r="B45" s="27" t="s">
        <v>54</v>
      </c>
      <c r="C45" s="25" t="s">
        <v>131</v>
      </c>
      <c r="D45" s="28" t="s">
        <v>18</v>
      </c>
      <c r="E45" s="25">
        <v>1</v>
      </c>
      <c r="F45" s="7">
        <v>1513.78</v>
      </c>
      <c r="G45" s="8">
        <v>1637.15</v>
      </c>
      <c r="H45" s="4">
        <v>1589.46</v>
      </c>
      <c r="I45" s="5">
        <f t="shared" si="0"/>
        <v>1580.13</v>
      </c>
      <c r="J45" s="7">
        <v>1513.78</v>
      </c>
      <c r="K45" s="6">
        <v>3</v>
      </c>
      <c r="L45" s="7">
        <f t="shared" si="1"/>
        <v>33.721922394786489</v>
      </c>
      <c r="M45" s="7">
        <f t="shared" si="2"/>
        <v>2.1341232933231118</v>
      </c>
      <c r="N45" s="6" t="str">
        <f t="shared" si="3"/>
        <v>ОДНОРОДНЫЕ</v>
      </c>
      <c r="O45" s="8">
        <f t="shared" si="4"/>
        <v>1513.78</v>
      </c>
      <c r="P45" s="12"/>
      <c r="Q45" s="9"/>
      <c r="R45" s="13"/>
      <c r="S45" s="1"/>
      <c r="T45" s="13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</row>
    <row r="46" spans="1:91" s="15" customFormat="1" ht="45" customHeight="1" x14ac:dyDescent="0.2">
      <c r="A46" s="3">
        <v>42</v>
      </c>
      <c r="B46" s="27" t="s">
        <v>54</v>
      </c>
      <c r="C46" s="25" t="s">
        <v>131</v>
      </c>
      <c r="D46" s="28" t="s">
        <v>18</v>
      </c>
      <c r="E46" s="25">
        <v>1</v>
      </c>
      <c r="F46" s="7">
        <v>1513.78</v>
      </c>
      <c r="G46" s="8">
        <v>1637.15</v>
      </c>
      <c r="H46" s="4">
        <v>1589.46</v>
      </c>
      <c r="I46" s="5">
        <f t="shared" si="0"/>
        <v>1580.13</v>
      </c>
      <c r="J46" s="7">
        <v>1513.78</v>
      </c>
      <c r="K46" s="6">
        <v>3</v>
      </c>
      <c r="L46" s="7">
        <f t="shared" si="1"/>
        <v>33.721922394786489</v>
      </c>
      <c r="M46" s="7">
        <f t="shared" si="2"/>
        <v>2.1341232933231118</v>
      </c>
      <c r="N46" s="6" t="str">
        <f t="shared" si="3"/>
        <v>ОДНОРОДНЫЕ</v>
      </c>
      <c r="O46" s="8">
        <f t="shared" si="4"/>
        <v>1513.78</v>
      </c>
      <c r="P46" s="12"/>
      <c r="Q46" s="9"/>
      <c r="R46" s="13"/>
      <c r="S46" s="1"/>
      <c r="T46" s="13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</row>
    <row r="47" spans="1:91" s="15" customFormat="1" ht="45" customHeight="1" x14ac:dyDescent="0.2">
      <c r="A47" s="3">
        <v>43</v>
      </c>
      <c r="B47" s="27" t="s">
        <v>55</v>
      </c>
      <c r="C47" s="25" t="s">
        <v>132</v>
      </c>
      <c r="D47" s="28" t="s">
        <v>18</v>
      </c>
      <c r="E47" s="25">
        <v>1</v>
      </c>
      <c r="F47" s="7">
        <v>9759.02</v>
      </c>
      <c r="G47" s="8">
        <v>10554.38</v>
      </c>
      <c r="H47" s="4">
        <v>10246.98</v>
      </c>
      <c r="I47" s="5">
        <f t="shared" si="0"/>
        <v>10186.793333333333</v>
      </c>
      <c r="J47" s="7">
        <v>9759.02</v>
      </c>
      <c r="K47" s="6">
        <v>3</v>
      </c>
      <c r="L47" s="7">
        <f t="shared" si="1"/>
        <v>217.36462453674446</v>
      </c>
      <c r="M47" s="7">
        <f t="shared" si="2"/>
        <v>2.1337884987367088</v>
      </c>
      <c r="N47" s="6" t="str">
        <f t="shared" si="3"/>
        <v>ОДНОРОДНЫЕ</v>
      </c>
      <c r="O47" s="8">
        <f t="shared" si="4"/>
        <v>9759.02</v>
      </c>
      <c r="P47" s="12"/>
      <c r="Q47" s="9"/>
      <c r="R47" s="13"/>
      <c r="S47" s="1"/>
      <c r="T47" s="13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</row>
    <row r="48" spans="1:91" s="15" customFormat="1" ht="45" customHeight="1" x14ac:dyDescent="0.2">
      <c r="A48" s="3">
        <v>44</v>
      </c>
      <c r="B48" s="27" t="s">
        <v>56</v>
      </c>
      <c r="C48" s="25" t="s">
        <v>133</v>
      </c>
      <c r="D48" s="28" t="s">
        <v>18</v>
      </c>
      <c r="E48" s="25">
        <v>1</v>
      </c>
      <c r="F48" s="7">
        <v>10746.74</v>
      </c>
      <c r="G48" s="8">
        <v>11622.59</v>
      </c>
      <c r="H48" s="4">
        <v>11284.07</v>
      </c>
      <c r="I48" s="5">
        <f t="shared" si="0"/>
        <v>11217.800000000001</v>
      </c>
      <c r="J48" s="7">
        <v>10746.74</v>
      </c>
      <c r="K48" s="6">
        <v>3</v>
      </c>
      <c r="L48" s="7">
        <f t="shared" si="1"/>
        <v>239.36978756727038</v>
      </c>
      <c r="M48" s="7">
        <f t="shared" si="2"/>
        <v>2.1338389663505355</v>
      </c>
      <c r="N48" s="6" t="str">
        <f t="shared" si="3"/>
        <v>ОДНОРОДНЫЕ</v>
      </c>
      <c r="O48" s="8">
        <f t="shared" si="4"/>
        <v>10746.74</v>
      </c>
      <c r="P48" s="12"/>
      <c r="Q48" s="9"/>
      <c r="R48" s="13"/>
      <c r="S48" s="1"/>
      <c r="T48" s="13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</row>
    <row r="49" spans="1:91" s="15" customFormat="1" ht="45" customHeight="1" x14ac:dyDescent="0.2">
      <c r="A49" s="3">
        <v>45</v>
      </c>
      <c r="B49" s="27" t="s">
        <v>57</v>
      </c>
      <c r="C49" s="25" t="s">
        <v>134</v>
      </c>
      <c r="D49" s="28" t="s">
        <v>18</v>
      </c>
      <c r="E49" s="25">
        <v>1</v>
      </c>
      <c r="F49" s="7">
        <v>620</v>
      </c>
      <c r="G49" s="8">
        <v>670.53</v>
      </c>
      <c r="H49" s="4">
        <v>651</v>
      </c>
      <c r="I49" s="5">
        <f t="shared" si="0"/>
        <v>647.17666666666662</v>
      </c>
      <c r="J49" s="7">
        <v>620</v>
      </c>
      <c r="K49" s="6">
        <v>3</v>
      </c>
      <c r="L49" s="7">
        <f t="shared" si="1"/>
        <v>13.809795436573253</v>
      </c>
      <c r="M49" s="7">
        <f t="shared" si="2"/>
        <v>2.1338524931224221</v>
      </c>
      <c r="N49" s="6" t="str">
        <f t="shared" si="3"/>
        <v>ОДНОРОДНЫЕ</v>
      </c>
      <c r="O49" s="8">
        <f t="shared" si="4"/>
        <v>620</v>
      </c>
      <c r="P49" s="12"/>
      <c r="Q49" s="9"/>
      <c r="R49" s="13"/>
      <c r="S49" s="1"/>
      <c r="T49" s="13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</row>
    <row r="50" spans="1:91" s="15" customFormat="1" ht="45" customHeight="1" x14ac:dyDescent="0.2">
      <c r="A50" s="3">
        <v>46</v>
      </c>
      <c r="B50" s="27" t="s">
        <v>58</v>
      </c>
      <c r="C50" s="25" t="s">
        <v>135</v>
      </c>
      <c r="D50" s="28" t="s">
        <v>18</v>
      </c>
      <c r="E50" s="25">
        <v>1</v>
      </c>
      <c r="F50" s="7">
        <v>6363.76</v>
      </c>
      <c r="G50" s="8">
        <v>6882.41</v>
      </c>
      <c r="H50" s="4">
        <v>6681.95</v>
      </c>
      <c r="I50" s="5">
        <f t="shared" si="0"/>
        <v>6642.706666666666</v>
      </c>
      <c r="J50" s="7">
        <v>6363.76</v>
      </c>
      <c r="K50" s="6">
        <v>3</v>
      </c>
      <c r="L50" s="7">
        <f t="shared" si="1"/>
        <v>141.74662535665536</v>
      </c>
      <c r="M50" s="7">
        <f t="shared" si="2"/>
        <v>2.1338685037523164</v>
      </c>
      <c r="N50" s="6" t="str">
        <f t="shared" si="3"/>
        <v>ОДНОРОДНЫЕ</v>
      </c>
      <c r="O50" s="8">
        <f t="shared" si="4"/>
        <v>6363.76</v>
      </c>
      <c r="P50" s="12"/>
      <c r="Q50" s="9"/>
      <c r="R50" s="13"/>
      <c r="S50" s="1"/>
      <c r="T50" s="13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</row>
    <row r="51" spans="1:91" s="15" customFormat="1" ht="45" customHeight="1" x14ac:dyDescent="0.2">
      <c r="A51" s="3">
        <v>47</v>
      </c>
      <c r="B51" s="27" t="s">
        <v>59</v>
      </c>
      <c r="C51" s="25" t="s">
        <v>136</v>
      </c>
      <c r="D51" s="28" t="s">
        <v>18</v>
      </c>
      <c r="E51" s="25">
        <v>1</v>
      </c>
      <c r="F51" s="7">
        <v>2112.31</v>
      </c>
      <c r="G51" s="8">
        <v>2284.46</v>
      </c>
      <c r="H51" s="4">
        <v>2217.92</v>
      </c>
      <c r="I51" s="5">
        <f t="shared" si="0"/>
        <v>2204.896666666667</v>
      </c>
      <c r="J51" s="7">
        <v>2112.31</v>
      </c>
      <c r="K51" s="6">
        <v>3</v>
      </c>
      <c r="L51" s="7">
        <f t="shared" si="1"/>
        <v>47.050885220152843</v>
      </c>
      <c r="M51" s="7">
        <f t="shared" si="2"/>
        <v>2.1339269967369372</v>
      </c>
      <c r="N51" s="6" t="str">
        <f t="shared" si="3"/>
        <v>ОДНОРОДНЫЕ</v>
      </c>
      <c r="O51" s="8">
        <f t="shared" si="4"/>
        <v>2112.31</v>
      </c>
      <c r="P51" s="12"/>
      <c r="Q51" s="9"/>
      <c r="R51" s="13"/>
      <c r="S51" s="1"/>
      <c r="T51" s="13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</row>
    <row r="52" spans="1:91" s="15" customFormat="1" ht="45" customHeight="1" x14ac:dyDescent="0.2">
      <c r="A52" s="3">
        <v>48</v>
      </c>
      <c r="B52" s="27" t="s">
        <v>60</v>
      </c>
      <c r="C52" s="25" t="s">
        <v>137</v>
      </c>
      <c r="D52" s="28" t="s">
        <v>18</v>
      </c>
      <c r="E52" s="25">
        <v>1</v>
      </c>
      <c r="F52" s="7">
        <v>2914.82</v>
      </c>
      <c r="G52" s="8">
        <v>3152.38</v>
      </c>
      <c r="H52" s="4">
        <v>3060.57</v>
      </c>
      <c r="I52" s="5">
        <f t="shared" si="0"/>
        <v>3042.59</v>
      </c>
      <c r="J52" s="7">
        <v>2914.82</v>
      </c>
      <c r="K52" s="6">
        <v>3</v>
      </c>
      <c r="L52" s="7">
        <f t="shared" si="1"/>
        <v>64.919473580736891</v>
      </c>
      <c r="M52" s="7">
        <f t="shared" si="2"/>
        <v>2.1336911506557534</v>
      </c>
      <c r="N52" s="6" t="str">
        <f t="shared" si="3"/>
        <v>ОДНОРОДНЫЕ</v>
      </c>
      <c r="O52" s="8">
        <f t="shared" si="4"/>
        <v>2914.82</v>
      </c>
      <c r="P52" s="12"/>
      <c r="Q52" s="9"/>
      <c r="R52" s="13"/>
      <c r="S52" s="1"/>
      <c r="T52" s="13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</row>
    <row r="53" spans="1:91" s="15" customFormat="1" ht="45" customHeight="1" x14ac:dyDescent="0.2">
      <c r="A53" s="3">
        <v>49</v>
      </c>
      <c r="B53" s="27" t="s">
        <v>61</v>
      </c>
      <c r="C53" s="25" t="s">
        <v>138</v>
      </c>
      <c r="D53" s="28" t="s">
        <v>18</v>
      </c>
      <c r="E53" s="25">
        <v>1</v>
      </c>
      <c r="F53" s="7">
        <v>13759.53</v>
      </c>
      <c r="G53" s="8">
        <v>14880.93</v>
      </c>
      <c r="H53" s="4">
        <v>14447.5</v>
      </c>
      <c r="I53" s="5">
        <f t="shared" si="0"/>
        <v>14362.653333333334</v>
      </c>
      <c r="J53" s="7">
        <v>13759.53</v>
      </c>
      <c r="K53" s="6">
        <v>3</v>
      </c>
      <c r="L53" s="7">
        <f t="shared" si="1"/>
        <v>306.4812921696855</v>
      </c>
      <c r="M53" s="7">
        <f t="shared" si="2"/>
        <v>2.1338765550958003</v>
      </c>
      <c r="N53" s="6" t="str">
        <f t="shared" si="3"/>
        <v>ОДНОРОДНЫЕ</v>
      </c>
      <c r="O53" s="8">
        <f t="shared" si="4"/>
        <v>13759.53</v>
      </c>
      <c r="P53" s="12"/>
      <c r="Q53" s="9"/>
      <c r="R53" s="13"/>
      <c r="S53" s="1"/>
      <c r="T53" s="13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</row>
    <row r="54" spans="1:91" s="15" customFormat="1" ht="45" customHeight="1" x14ac:dyDescent="0.2">
      <c r="A54" s="3">
        <v>50</v>
      </c>
      <c r="B54" s="27" t="s">
        <v>62</v>
      </c>
      <c r="C54" s="25" t="s">
        <v>139</v>
      </c>
      <c r="D54" s="28" t="s">
        <v>18</v>
      </c>
      <c r="E54" s="25">
        <v>1</v>
      </c>
      <c r="F54" s="7">
        <v>7249.48</v>
      </c>
      <c r="G54" s="8">
        <v>7840.32</v>
      </c>
      <c r="H54" s="4">
        <v>7611.96</v>
      </c>
      <c r="I54" s="5">
        <f t="shared" si="0"/>
        <v>7567.2533333333331</v>
      </c>
      <c r="J54" s="7">
        <v>7249.48</v>
      </c>
      <c r="K54" s="6">
        <v>3</v>
      </c>
      <c r="L54" s="7">
        <f t="shared" si="1"/>
        <v>161.47490455175975</v>
      </c>
      <c r="M54" s="7">
        <f t="shared" si="2"/>
        <v>2.133864130601677</v>
      </c>
      <c r="N54" s="6" t="str">
        <f t="shared" si="3"/>
        <v>ОДНОРОДНЫЕ</v>
      </c>
      <c r="O54" s="8">
        <f t="shared" si="4"/>
        <v>7249.48</v>
      </c>
      <c r="P54" s="12"/>
      <c r="Q54" s="9"/>
      <c r="R54" s="13"/>
      <c r="S54" s="1"/>
      <c r="T54" s="13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</row>
    <row r="55" spans="1:91" s="15" customFormat="1" ht="45" customHeight="1" x14ac:dyDescent="0.2">
      <c r="A55" s="3">
        <v>51</v>
      </c>
      <c r="B55" s="27" t="s">
        <v>63</v>
      </c>
      <c r="C55" s="25" t="s">
        <v>140</v>
      </c>
      <c r="D55" s="28" t="s">
        <v>18</v>
      </c>
      <c r="E55" s="25">
        <v>5</v>
      </c>
      <c r="F55" s="7">
        <v>620</v>
      </c>
      <c r="G55" s="16">
        <v>670.53</v>
      </c>
      <c r="H55" s="50">
        <v>651</v>
      </c>
      <c r="I55" s="51">
        <f t="shared" si="0"/>
        <v>647.17666666666662</v>
      </c>
      <c r="J55" s="52">
        <v>620</v>
      </c>
      <c r="K55" s="53">
        <v>3</v>
      </c>
      <c r="L55" s="52">
        <f t="shared" si="1"/>
        <v>13.809795436573253</v>
      </c>
      <c r="M55" s="52">
        <f t="shared" si="2"/>
        <v>2.1338524931224221</v>
      </c>
      <c r="N55" s="53" t="str">
        <f t="shared" si="3"/>
        <v>ОДНОРОДНЫЕ</v>
      </c>
      <c r="O55" s="16">
        <f t="shared" si="4"/>
        <v>3100</v>
      </c>
      <c r="P55" s="12"/>
      <c r="Q55" s="9"/>
      <c r="R55" s="13"/>
      <c r="S55" s="1"/>
      <c r="T55" s="13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</row>
    <row r="56" spans="1:91" s="15" customFormat="1" ht="45" customHeight="1" x14ac:dyDescent="0.2">
      <c r="A56" s="3">
        <v>52</v>
      </c>
      <c r="B56" s="27" t="s">
        <v>64</v>
      </c>
      <c r="C56" s="25" t="s">
        <v>141</v>
      </c>
      <c r="D56" s="28" t="s">
        <v>18</v>
      </c>
      <c r="E56" s="25">
        <v>1</v>
      </c>
      <c r="F56" s="7">
        <v>13332.77</v>
      </c>
      <c r="G56" s="8">
        <v>14419.39</v>
      </c>
      <c r="H56" s="4">
        <v>13999.41</v>
      </c>
      <c r="I56" s="5">
        <f t="shared" si="0"/>
        <v>13917.19</v>
      </c>
      <c r="J56" s="7">
        <v>13332.77</v>
      </c>
      <c r="K56" s="6">
        <v>3</v>
      </c>
      <c r="L56" s="7">
        <f t="shared" si="1"/>
        <v>296.9707059627259</v>
      </c>
      <c r="M56" s="7">
        <f t="shared" si="2"/>
        <v>2.1338409978072148</v>
      </c>
      <c r="N56" s="6" t="str">
        <f t="shared" si="3"/>
        <v>ОДНОРОДНЫЕ</v>
      </c>
      <c r="O56" s="8">
        <f t="shared" si="4"/>
        <v>13332.77</v>
      </c>
      <c r="P56" s="12"/>
      <c r="Q56" s="9"/>
      <c r="R56" s="13"/>
      <c r="S56" s="1"/>
      <c r="T56" s="13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</row>
    <row r="57" spans="1:91" s="15" customFormat="1" ht="45" customHeight="1" x14ac:dyDescent="0.2">
      <c r="A57" s="3">
        <v>53</v>
      </c>
      <c r="B57" s="27" t="s">
        <v>65</v>
      </c>
      <c r="C57" s="25" t="s">
        <v>142</v>
      </c>
      <c r="D57" s="28" t="s">
        <v>18</v>
      </c>
      <c r="E57" s="25">
        <v>1</v>
      </c>
      <c r="F57" s="7">
        <v>3979.03</v>
      </c>
      <c r="G57" s="8">
        <v>4303.32</v>
      </c>
      <c r="H57" s="4">
        <v>4177.9799999999996</v>
      </c>
      <c r="I57" s="5">
        <f t="shared" si="0"/>
        <v>4153.4433333333336</v>
      </c>
      <c r="J57" s="7">
        <v>3979.03</v>
      </c>
      <c r="K57" s="6">
        <v>3</v>
      </c>
      <c r="L57" s="7">
        <f t="shared" si="1"/>
        <v>88.628763953921975</v>
      </c>
      <c r="M57" s="7">
        <f t="shared" si="2"/>
        <v>2.1338623604813511</v>
      </c>
      <c r="N57" s="6" t="str">
        <f t="shared" si="3"/>
        <v>ОДНОРОДНЫЕ</v>
      </c>
      <c r="O57" s="8">
        <f t="shared" si="4"/>
        <v>3979.03</v>
      </c>
      <c r="P57" s="12"/>
      <c r="Q57" s="9"/>
      <c r="R57" s="13"/>
      <c r="S57" s="1"/>
      <c r="T57" s="13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</row>
    <row r="58" spans="1:91" s="15" customFormat="1" ht="45" customHeight="1" x14ac:dyDescent="0.2">
      <c r="A58" s="3">
        <v>54</v>
      </c>
      <c r="B58" s="27" t="s">
        <v>66</v>
      </c>
      <c r="C58" s="25" t="s">
        <v>143</v>
      </c>
      <c r="D58" s="28" t="s">
        <v>18</v>
      </c>
      <c r="E58" s="25">
        <v>1</v>
      </c>
      <c r="F58" s="7">
        <v>3979.03</v>
      </c>
      <c r="G58" s="8">
        <v>4303.32</v>
      </c>
      <c r="H58" s="4">
        <v>4177.9799999999996</v>
      </c>
      <c r="I58" s="5">
        <f t="shared" si="0"/>
        <v>4153.4433333333336</v>
      </c>
      <c r="J58" s="7">
        <v>3979.03</v>
      </c>
      <c r="K58" s="6">
        <v>3</v>
      </c>
      <c r="L58" s="7">
        <f t="shared" si="1"/>
        <v>88.628763953921975</v>
      </c>
      <c r="M58" s="7">
        <f t="shared" si="2"/>
        <v>2.1338623604813511</v>
      </c>
      <c r="N58" s="6" t="str">
        <f t="shared" si="3"/>
        <v>ОДНОРОДНЫЕ</v>
      </c>
      <c r="O58" s="8">
        <f t="shared" si="4"/>
        <v>3979.03</v>
      </c>
      <c r="P58" s="12"/>
      <c r="Q58" s="9"/>
      <c r="R58" s="13"/>
      <c r="S58" s="1"/>
      <c r="T58" s="13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</row>
    <row r="59" spans="1:91" s="15" customFormat="1" ht="45" customHeight="1" x14ac:dyDescent="0.2">
      <c r="A59" s="3">
        <v>55</v>
      </c>
      <c r="B59" s="27" t="s">
        <v>67</v>
      </c>
      <c r="C59" s="25" t="s">
        <v>144</v>
      </c>
      <c r="D59" s="28" t="s">
        <v>18</v>
      </c>
      <c r="E59" s="25">
        <v>1</v>
      </c>
      <c r="F59" s="7">
        <v>1711.05</v>
      </c>
      <c r="G59" s="8">
        <v>1850.5</v>
      </c>
      <c r="H59" s="4">
        <v>1796.6</v>
      </c>
      <c r="I59" s="5">
        <f t="shared" si="0"/>
        <v>1786.05</v>
      </c>
      <c r="J59" s="7">
        <v>1711.05</v>
      </c>
      <c r="K59" s="6">
        <v>3</v>
      </c>
      <c r="L59" s="7">
        <f t="shared" si="1"/>
        <v>38.113055505954975</v>
      </c>
      <c r="M59" s="7">
        <f t="shared" si="2"/>
        <v>2.1339299295067313</v>
      </c>
      <c r="N59" s="6" t="str">
        <f t="shared" si="3"/>
        <v>ОДНОРОДНЫЕ</v>
      </c>
      <c r="O59" s="8">
        <f t="shared" si="4"/>
        <v>1711.05</v>
      </c>
      <c r="P59" s="12"/>
      <c r="Q59" s="9"/>
      <c r="R59" s="13"/>
      <c r="S59" s="1"/>
      <c r="T59" s="13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</row>
    <row r="60" spans="1:91" s="15" customFormat="1" ht="45" customHeight="1" x14ac:dyDescent="0.2">
      <c r="A60" s="3">
        <v>56</v>
      </c>
      <c r="B60" s="27" t="s">
        <v>65</v>
      </c>
      <c r="C60" s="25" t="s">
        <v>145</v>
      </c>
      <c r="D60" s="28" t="s">
        <v>18</v>
      </c>
      <c r="E60" s="25">
        <v>1</v>
      </c>
      <c r="F60" s="7">
        <v>3542.88</v>
      </c>
      <c r="G60" s="8">
        <v>3831.62</v>
      </c>
      <c r="H60" s="4">
        <v>3720.02</v>
      </c>
      <c r="I60" s="5">
        <f t="shared" si="0"/>
        <v>3698.1733333333336</v>
      </c>
      <c r="J60" s="7">
        <v>3542.88</v>
      </c>
      <c r="K60" s="6">
        <v>3</v>
      </c>
      <c r="L60" s="7">
        <f t="shared" si="1"/>
        <v>78.913116780418633</v>
      </c>
      <c r="M60" s="7">
        <f t="shared" si="2"/>
        <v>2.1338404035619019</v>
      </c>
      <c r="N60" s="6" t="str">
        <f t="shared" si="3"/>
        <v>ОДНОРОДНЫЕ</v>
      </c>
      <c r="O60" s="8">
        <f t="shared" si="4"/>
        <v>3542.88</v>
      </c>
      <c r="P60" s="12"/>
      <c r="Q60" s="9"/>
      <c r="R60" s="13"/>
      <c r="S60" s="1"/>
      <c r="T60" s="13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</row>
    <row r="61" spans="1:91" s="15" customFormat="1" ht="45" customHeight="1" x14ac:dyDescent="0.2">
      <c r="A61" s="3">
        <v>57</v>
      </c>
      <c r="B61" s="27" t="s">
        <v>68</v>
      </c>
      <c r="C61" s="25" t="s">
        <v>146</v>
      </c>
      <c r="D61" s="28" t="s">
        <v>18</v>
      </c>
      <c r="E61" s="25">
        <v>1</v>
      </c>
      <c r="F61" s="7">
        <v>2824.91</v>
      </c>
      <c r="G61" s="8">
        <v>3055.14</v>
      </c>
      <c r="H61" s="4">
        <v>2966.16</v>
      </c>
      <c r="I61" s="5">
        <f t="shared" si="0"/>
        <v>2948.7366666666662</v>
      </c>
      <c r="J61" s="7">
        <v>2824.91</v>
      </c>
      <c r="K61" s="6">
        <v>3</v>
      </c>
      <c r="L61" s="7">
        <f t="shared" si="1"/>
        <v>62.918361389979012</v>
      </c>
      <c r="M61" s="7">
        <f t="shared" si="2"/>
        <v>2.1337395807915147</v>
      </c>
      <c r="N61" s="6" t="str">
        <f t="shared" si="3"/>
        <v>ОДНОРОДНЫЕ</v>
      </c>
      <c r="O61" s="8">
        <f t="shared" si="4"/>
        <v>2824.91</v>
      </c>
      <c r="P61" s="12"/>
      <c r="Q61" s="9"/>
      <c r="R61" s="13"/>
      <c r="S61" s="1"/>
      <c r="T61" s="13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</row>
    <row r="62" spans="1:91" s="15" customFormat="1" ht="45" customHeight="1" x14ac:dyDescent="0.2">
      <c r="A62" s="3">
        <v>58</v>
      </c>
      <c r="B62" s="27" t="s">
        <v>69</v>
      </c>
      <c r="C62" s="25" t="s">
        <v>147</v>
      </c>
      <c r="D62" s="28" t="s">
        <v>18</v>
      </c>
      <c r="E62" s="25">
        <v>1</v>
      </c>
      <c r="F62" s="7">
        <v>5784.02</v>
      </c>
      <c r="G62" s="8">
        <v>6255.42</v>
      </c>
      <c r="H62" s="4">
        <v>6073.22</v>
      </c>
      <c r="I62" s="5">
        <f t="shared" si="0"/>
        <v>6037.5533333333333</v>
      </c>
      <c r="J62" s="7">
        <v>5784.02</v>
      </c>
      <c r="K62" s="6">
        <v>3</v>
      </c>
      <c r="L62" s="7">
        <f t="shared" si="1"/>
        <v>128.83485553218884</v>
      </c>
      <c r="M62" s="7">
        <f t="shared" si="2"/>
        <v>2.1338918005227643</v>
      </c>
      <c r="N62" s="6" t="str">
        <f t="shared" si="3"/>
        <v>ОДНОРОДНЫЕ</v>
      </c>
      <c r="O62" s="8">
        <f t="shared" si="4"/>
        <v>5784.02</v>
      </c>
      <c r="P62" s="12"/>
      <c r="Q62" s="9"/>
      <c r="R62" s="13"/>
      <c r="S62" s="1"/>
      <c r="T62" s="13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</row>
    <row r="63" spans="1:91" s="15" customFormat="1" ht="45" customHeight="1" x14ac:dyDescent="0.2">
      <c r="A63" s="3">
        <v>59</v>
      </c>
      <c r="B63" s="27" t="s">
        <v>70</v>
      </c>
      <c r="C63" s="25" t="s">
        <v>148</v>
      </c>
      <c r="D63" s="28" t="s">
        <v>18</v>
      </c>
      <c r="E63" s="25">
        <v>1</v>
      </c>
      <c r="F63" s="7">
        <v>1033.3399999999999</v>
      </c>
      <c r="G63" s="8">
        <v>1117.56</v>
      </c>
      <c r="H63" s="4">
        <v>1085.01</v>
      </c>
      <c r="I63" s="5">
        <f t="shared" si="0"/>
        <v>1078.6366666666665</v>
      </c>
      <c r="J63" s="7">
        <v>1033.3399999999999</v>
      </c>
      <c r="K63" s="6">
        <v>3</v>
      </c>
      <c r="L63" s="7">
        <f t="shared" si="1"/>
        <v>23.016325727622089</v>
      </c>
      <c r="M63" s="7">
        <f t="shared" si="2"/>
        <v>2.1338349083524037</v>
      </c>
      <c r="N63" s="6" t="str">
        <f t="shared" si="3"/>
        <v>ОДНОРОДНЫЕ</v>
      </c>
      <c r="O63" s="8">
        <f t="shared" si="4"/>
        <v>1033.3399999999999</v>
      </c>
      <c r="P63" s="12"/>
      <c r="Q63" s="9"/>
      <c r="R63" s="13"/>
      <c r="S63" s="1"/>
      <c r="T63" s="13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</row>
    <row r="64" spans="1:91" s="15" customFormat="1" ht="45" customHeight="1" x14ac:dyDescent="0.2">
      <c r="A64" s="3">
        <v>60</v>
      </c>
      <c r="B64" s="27" t="s">
        <v>70</v>
      </c>
      <c r="C64" s="25" t="s">
        <v>148</v>
      </c>
      <c r="D64" s="28" t="s">
        <v>18</v>
      </c>
      <c r="E64" s="25">
        <v>1</v>
      </c>
      <c r="F64" s="7">
        <v>1033.3399999999999</v>
      </c>
      <c r="G64" s="8">
        <v>1117.56</v>
      </c>
      <c r="H64" s="4">
        <v>1085.01</v>
      </c>
      <c r="I64" s="5">
        <f t="shared" si="0"/>
        <v>1078.6366666666665</v>
      </c>
      <c r="J64" s="7">
        <v>1033.3399999999999</v>
      </c>
      <c r="K64" s="6">
        <v>3</v>
      </c>
      <c r="L64" s="7">
        <f t="shared" si="1"/>
        <v>23.016325727622089</v>
      </c>
      <c r="M64" s="7">
        <f t="shared" si="2"/>
        <v>2.1338349083524037</v>
      </c>
      <c r="N64" s="6" t="str">
        <f t="shared" si="3"/>
        <v>ОДНОРОДНЫЕ</v>
      </c>
      <c r="O64" s="8">
        <f t="shared" si="4"/>
        <v>1033.3399999999999</v>
      </c>
      <c r="P64" s="12"/>
      <c r="Q64" s="9"/>
      <c r="R64" s="13"/>
      <c r="S64" s="1"/>
      <c r="T64" s="13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</row>
    <row r="65" spans="1:91" s="15" customFormat="1" ht="45" customHeight="1" x14ac:dyDescent="0.2">
      <c r="A65" s="3">
        <v>61</v>
      </c>
      <c r="B65" s="27" t="s">
        <v>70</v>
      </c>
      <c r="C65" s="25" t="s">
        <v>148</v>
      </c>
      <c r="D65" s="28" t="s">
        <v>18</v>
      </c>
      <c r="E65" s="25">
        <v>1</v>
      </c>
      <c r="F65" s="7">
        <v>1033.3399999999999</v>
      </c>
      <c r="G65" s="8">
        <v>1117.56</v>
      </c>
      <c r="H65" s="4">
        <v>1085.01</v>
      </c>
      <c r="I65" s="5">
        <f t="shared" si="0"/>
        <v>1078.6366666666665</v>
      </c>
      <c r="J65" s="7">
        <v>1033.3399999999999</v>
      </c>
      <c r="K65" s="6">
        <v>3</v>
      </c>
      <c r="L65" s="7">
        <f t="shared" si="1"/>
        <v>23.016325727622089</v>
      </c>
      <c r="M65" s="7">
        <f t="shared" si="2"/>
        <v>2.1338349083524037</v>
      </c>
      <c r="N65" s="6" t="str">
        <f t="shared" si="3"/>
        <v>ОДНОРОДНЫЕ</v>
      </c>
      <c r="O65" s="8">
        <f t="shared" si="4"/>
        <v>1033.3399999999999</v>
      </c>
      <c r="P65" s="12"/>
      <c r="Q65" s="9"/>
      <c r="R65" s="13"/>
      <c r="S65" s="1"/>
      <c r="T65" s="13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</row>
    <row r="66" spans="1:91" s="15" customFormat="1" ht="45" customHeight="1" x14ac:dyDescent="0.2">
      <c r="A66" s="3">
        <v>62</v>
      </c>
      <c r="B66" s="27" t="s">
        <v>70</v>
      </c>
      <c r="C66" s="25" t="s">
        <v>149</v>
      </c>
      <c r="D66" s="28" t="s">
        <v>18</v>
      </c>
      <c r="E66" s="25">
        <v>1</v>
      </c>
      <c r="F66" s="7">
        <v>1133.99</v>
      </c>
      <c r="G66" s="8">
        <v>1226.4100000000001</v>
      </c>
      <c r="H66" s="4">
        <v>1190.69</v>
      </c>
      <c r="I66" s="5">
        <f t="shared" si="0"/>
        <v>1183.6966666666667</v>
      </c>
      <c r="J66" s="7">
        <v>1133.99</v>
      </c>
      <c r="K66" s="6">
        <v>3</v>
      </c>
      <c r="L66" s="7">
        <f t="shared" si="1"/>
        <v>25.257854223983497</v>
      </c>
      <c r="M66" s="7">
        <f t="shared" si="2"/>
        <v>2.133811383883554</v>
      </c>
      <c r="N66" s="6" t="str">
        <f t="shared" si="3"/>
        <v>ОДНОРОДНЫЕ</v>
      </c>
      <c r="O66" s="8">
        <f t="shared" si="4"/>
        <v>1133.99</v>
      </c>
      <c r="P66" s="12"/>
      <c r="Q66" s="9"/>
      <c r="R66" s="13"/>
      <c r="S66" s="1"/>
      <c r="T66" s="13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</row>
    <row r="67" spans="1:91" s="15" customFormat="1" ht="45" customHeight="1" x14ac:dyDescent="0.2">
      <c r="A67" s="3">
        <v>63</v>
      </c>
      <c r="B67" s="27" t="s">
        <v>71</v>
      </c>
      <c r="C67" s="25" t="s">
        <v>150</v>
      </c>
      <c r="D67" s="28" t="s">
        <v>18</v>
      </c>
      <c r="E67" s="25">
        <v>1</v>
      </c>
      <c r="F67" s="7">
        <v>456.28</v>
      </c>
      <c r="G67" s="8">
        <v>493.47</v>
      </c>
      <c r="H67" s="4">
        <v>479.09</v>
      </c>
      <c r="I67" s="5">
        <f t="shared" si="0"/>
        <v>476.28</v>
      </c>
      <c r="J67" s="7">
        <v>456.28</v>
      </c>
      <c r="K67" s="6">
        <v>3</v>
      </c>
      <c r="L67" s="7">
        <f t="shared" si="1"/>
        <v>10.168195513462591</v>
      </c>
      <c r="M67" s="7">
        <f t="shared" si="2"/>
        <v>2.1349196929248739</v>
      </c>
      <c r="N67" s="6" t="str">
        <f t="shared" si="3"/>
        <v>ОДНОРОДНЫЕ</v>
      </c>
      <c r="O67" s="8">
        <f t="shared" si="4"/>
        <v>456.28</v>
      </c>
      <c r="P67" s="12"/>
      <c r="Q67" s="9"/>
      <c r="R67" s="13"/>
      <c r="S67" s="1"/>
      <c r="T67" s="13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</row>
    <row r="68" spans="1:91" s="15" customFormat="1" ht="45" customHeight="1" x14ac:dyDescent="0.2">
      <c r="A68" s="3">
        <v>64</v>
      </c>
      <c r="B68" s="27" t="s">
        <v>72</v>
      </c>
      <c r="C68" s="25" t="s">
        <v>151</v>
      </c>
      <c r="D68" s="28" t="s">
        <v>18</v>
      </c>
      <c r="E68" s="25">
        <v>1</v>
      </c>
      <c r="F68" s="7">
        <v>2308.2399999999998</v>
      </c>
      <c r="G68" s="8">
        <v>2496.36</v>
      </c>
      <c r="H68" s="4">
        <v>2423.65</v>
      </c>
      <c r="I68" s="5">
        <f t="shared" si="0"/>
        <v>2409.4166666666665</v>
      </c>
      <c r="J68" s="7">
        <v>2308.2399999999998</v>
      </c>
      <c r="K68" s="6">
        <v>3</v>
      </c>
      <c r="L68" s="7">
        <f t="shared" si="1"/>
        <v>51.413734060073899</v>
      </c>
      <c r="M68" s="7">
        <f t="shared" si="2"/>
        <v>2.1338664570293187</v>
      </c>
      <c r="N68" s="6" t="str">
        <f t="shared" si="3"/>
        <v>ОДНОРОДНЫЕ</v>
      </c>
      <c r="O68" s="8">
        <f t="shared" si="4"/>
        <v>2308.2399999999998</v>
      </c>
      <c r="P68" s="12"/>
      <c r="Q68" s="9"/>
      <c r="R68" s="13"/>
      <c r="S68" s="1"/>
      <c r="T68" s="13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</row>
    <row r="69" spans="1:91" s="15" customFormat="1" ht="45" customHeight="1" x14ac:dyDescent="0.2">
      <c r="A69" s="3">
        <v>65</v>
      </c>
      <c r="B69" s="27" t="s">
        <v>73</v>
      </c>
      <c r="C69" s="25"/>
      <c r="D69" s="28" t="s">
        <v>18</v>
      </c>
      <c r="E69" s="25">
        <v>26</v>
      </c>
      <c r="F69" s="7">
        <v>1764.73</v>
      </c>
      <c r="G69" s="8">
        <v>1908.56</v>
      </c>
      <c r="H69" s="4">
        <v>1852.97</v>
      </c>
      <c r="I69" s="5">
        <f t="shared" ref="I69:I106" si="5">(F69+G69+H69)/K69</f>
        <v>1842.0866666666668</v>
      </c>
      <c r="J69" s="7">
        <v>1764.73</v>
      </c>
      <c r="K69" s="6">
        <v>3</v>
      </c>
      <c r="L69" s="7">
        <f t="shared" ref="L69:L106" si="6">STDEV(G69,H69)</f>
        <v>39.308065966160115</v>
      </c>
      <c r="M69" s="7">
        <f t="shared" ref="M69:M106" si="7">L69/I69*100</f>
        <v>2.1338879802702069</v>
      </c>
      <c r="N69" s="6" t="str">
        <f t="shared" ref="N69:N106" si="8">IF(M69&lt;33,"ОДНОРОДНЫЕ","НЕОДНОРОДНЫЕ")</f>
        <v>ОДНОРОДНЫЕ</v>
      </c>
      <c r="O69" s="8">
        <f t="shared" si="4"/>
        <v>45882.98</v>
      </c>
      <c r="P69" s="12"/>
      <c r="Q69" s="9"/>
      <c r="R69" s="13"/>
      <c r="S69" s="1"/>
      <c r="T69" s="13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</row>
    <row r="70" spans="1:91" s="15" customFormat="1" ht="45" customHeight="1" x14ac:dyDescent="0.2">
      <c r="A70" s="3">
        <v>66</v>
      </c>
      <c r="B70" s="27" t="s">
        <v>73</v>
      </c>
      <c r="C70" s="25"/>
      <c r="D70" s="28" t="s">
        <v>18</v>
      </c>
      <c r="E70" s="25">
        <v>20</v>
      </c>
      <c r="F70" s="7">
        <v>1764.73</v>
      </c>
      <c r="G70" s="8">
        <v>1908.56</v>
      </c>
      <c r="H70" s="4">
        <v>1852.97</v>
      </c>
      <c r="I70" s="5">
        <f t="shared" si="5"/>
        <v>1842.0866666666668</v>
      </c>
      <c r="J70" s="7">
        <v>1764.73</v>
      </c>
      <c r="K70" s="6">
        <v>3</v>
      </c>
      <c r="L70" s="7">
        <f t="shared" si="6"/>
        <v>39.308065966160115</v>
      </c>
      <c r="M70" s="7">
        <f t="shared" si="7"/>
        <v>2.1338879802702069</v>
      </c>
      <c r="N70" s="6" t="str">
        <f t="shared" si="8"/>
        <v>ОДНОРОДНЫЕ</v>
      </c>
      <c r="O70" s="8">
        <f t="shared" ref="O70:O106" si="9">E70*J70</f>
        <v>35294.6</v>
      </c>
      <c r="P70" s="12"/>
      <c r="Q70" s="9"/>
      <c r="R70" s="13"/>
      <c r="S70" s="1"/>
      <c r="T70" s="13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</row>
    <row r="71" spans="1:91" s="15" customFormat="1" ht="45" customHeight="1" x14ac:dyDescent="0.2">
      <c r="A71" s="3">
        <v>67</v>
      </c>
      <c r="B71" s="27" t="s">
        <v>74</v>
      </c>
      <c r="C71" s="25" t="s">
        <v>152</v>
      </c>
      <c r="D71" s="28" t="s">
        <v>18</v>
      </c>
      <c r="E71" s="25">
        <v>1</v>
      </c>
      <c r="F71" s="7">
        <v>3542.88</v>
      </c>
      <c r="G71" s="8">
        <v>3831.62</v>
      </c>
      <c r="H71" s="4">
        <v>3720.02</v>
      </c>
      <c r="I71" s="5">
        <f t="shared" si="5"/>
        <v>3698.1733333333336</v>
      </c>
      <c r="J71" s="7">
        <v>3542.88</v>
      </c>
      <c r="K71" s="6">
        <v>3</v>
      </c>
      <c r="L71" s="7">
        <f t="shared" si="6"/>
        <v>78.913116780418633</v>
      </c>
      <c r="M71" s="7">
        <f t="shared" si="7"/>
        <v>2.1338404035619019</v>
      </c>
      <c r="N71" s="6" t="str">
        <f t="shared" si="8"/>
        <v>ОДНОРОДНЫЕ</v>
      </c>
      <c r="O71" s="8">
        <f t="shared" si="9"/>
        <v>3542.88</v>
      </c>
      <c r="P71" s="12"/>
      <c r="Q71" s="9"/>
      <c r="R71" s="13"/>
      <c r="S71" s="1"/>
      <c r="T71" s="13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</row>
    <row r="72" spans="1:91" s="15" customFormat="1" ht="45" customHeight="1" x14ac:dyDescent="0.2">
      <c r="A72" s="3">
        <v>68</v>
      </c>
      <c r="B72" s="27" t="s">
        <v>75</v>
      </c>
      <c r="C72" s="25" t="s">
        <v>153</v>
      </c>
      <c r="D72" s="28" t="s">
        <v>18</v>
      </c>
      <c r="E72" s="25">
        <v>1</v>
      </c>
      <c r="F72" s="7">
        <v>2678.63</v>
      </c>
      <c r="G72" s="8">
        <v>2896.94</v>
      </c>
      <c r="H72" s="4">
        <v>2812.56</v>
      </c>
      <c r="I72" s="5">
        <f t="shared" si="5"/>
        <v>2796.0433333333331</v>
      </c>
      <c r="J72" s="7">
        <v>2678.63</v>
      </c>
      <c r="K72" s="6">
        <v>3</v>
      </c>
      <c r="L72" s="7">
        <f t="shared" si="6"/>
        <v>59.665670196520956</v>
      </c>
      <c r="M72" s="7">
        <f t="shared" si="7"/>
        <v>2.1339322422227944</v>
      </c>
      <c r="N72" s="6" t="str">
        <f t="shared" si="8"/>
        <v>ОДНОРОДНЫЕ</v>
      </c>
      <c r="O72" s="8">
        <f t="shared" si="9"/>
        <v>2678.63</v>
      </c>
      <c r="P72" s="12"/>
      <c r="Q72" s="9"/>
      <c r="R72" s="13"/>
      <c r="S72" s="1"/>
      <c r="T72" s="13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</row>
    <row r="73" spans="1:91" s="15" customFormat="1" ht="45" customHeight="1" x14ac:dyDescent="0.2">
      <c r="A73" s="3">
        <v>69</v>
      </c>
      <c r="B73" s="27" t="s">
        <v>76</v>
      </c>
      <c r="C73" s="25" t="s">
        <v>154</v>
      </c>
      <c r="D73" s="28" t="s">
        <v>18</v>
      </c>
      <c r="E73" s="25">
        <v>1</v>
      </c>
      <c r="F73" s="7">
        <v>389.18</v>
      </c>
      <c r="G73" s="8">
        <v>420.9</v>
      </c>
      <c r="H73" s="4">
        <v>408.64</v>
      </c>
      <c r="I73" s="5">
        <f t="shared" si="5"/>
        <v>406.23999999999995</v>
      </c>
      <c r="J73" s="7">
        <v>389.18</v>
      </c>
      <c r="K73" s="6">
        <v>3</v>
      </c>
      <c r="L73" s="7">
        <f t="shared" si="6"/>
        <v>8.6691291373470669</v>
      </c>
      <c r="M73" s="7">
        <f t="shared" si="7"/>
        <v>2.1339920089964228</v>
      </c>
      <c r="N73" s="6" t="str">
        <f t="shared" si="8"/>
        <v>ОДНОРОДНЫЕ</v>
      </c>
      <c r="O73" s="8">
        <f t="shared" si="9"/>
        <v>389.18</v>
      </c>
      <c r="P73" s="12"/>
      <c r="Q73" s="9"/>
      <c r="R73" s="13"/>
      <c r="S73" s="1"/>
      <c r="T73" s="13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</row>
    <row r="74" spans="1:91" s="15" customFormat="1" ht="45" customHeight="1" x14ac:dyDescent="0.2">
      <c r="A74" s="3">
        <v>70</v>
      </c>
      <c r="B74" s="27" t="s">
        <v>77</v>
      </c>
      <c r="C74" s="25" t="s">
        <v>155</v>
      </c>
      <c r="D74" s="28" t="s">
        <v>18</v>
      </c>
      <c r="E74" s="25">
        <v>1</v>
      </c>
      <c r="F74" s="7">
        <v>7658.46</v>
      </c>
      <c r="G74" s="8">
        <v>8282.6200000000008</v>
      </c>
      <c r="H74" s="4">
        <v>8041.38</v>
      </c>
      <c r="I74" s="5">
        <f t="shared" si="5"/>
        <v>7994.1533333333346</v>
      </c>
      <c r="J74" s="7">
        <v>7658.46</v>
      </c>
      <c r="K74" s="6">
        <v>3</v>
      </c>
      <c r="L74" s="7">
        <f t="shared" si="6"/>
        <v>170.58243989344319</v>
      </c>
      <c r="M74" s="7">
        <f t="shared" si="7"/>
        <v>2.133839980053462</v>
      </c>
      <c r="N74" s="6" t="str">
        <f t="shared" si="8"/>
        <v>ОДНОРОДНЫЕ</v>
      </c>
      <c r="O74" s="8">
        <f t="shared" si="9"/>
        <v>7658.46</v>
      </c>
      <c r="P74" s="12"/>
      <c r="Q74" s="9"/>
      <c r="R74" s="13"/>
      <c r="S74" s="1"/>
      <c r="T74" s="13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</row>
    <row r="75" spans="1:91" s="15" customFormat="1" ht="45" customHeight="1" x14ac:dyDescent="0.2">
      <c r="A75" s="3">
        <v>71</v>
      </c>
      <c r="B75" s="27" t="s">
        <v>78</v>
      </c>
      <c r="C75" s="25" t="s">
        <v>156</v>
      </c>
      <c r="D75" s="28" t="s">
        <v>18</v>
      </c>
      <c r="E75" s="25">
        <v>1</v>
      </c>
      <c r="F75" s="7">
        <v>2663.87</v>
      </c>
      <c r="G75" s="8">
        <v>2880.98</v>
      </c>
      <c r="H75" s="4">
        <v>2797.06</v>
      </c>
      <c r="I75" s="5">
        <f t="shared" si="5"/>
        <v>2780.6366666666668</v>
      </c>
      <c r="J75" s="7">
        <v>2663.87</v>
      </c>
      <c r="K75" s="6">
        <v>3</v>
      </c>
      <c r="L75" s="7">
        <f t="shared" si="6"/>
        <v>59.340401077175123</v>
      </c>
      <c r="M75" s="7">
        <f t="shared" si="7"/>
        <v>2.1340580662165545</v>
      </c>
      <c r="N75" s="6" t="str">
        <f t="shared" si="8"/>
        <v>ОДНОРОДНЫЕ</v>
      </c>
      <c r="O75" s="8">
        <f t="shared" si="9"/>
        <v>2663.87</v>
      </c>
      <c r="P75" s="12"/>
      <c r="Q75" s="9"/>
      <c r="R75" s="13"/>
      <c r="S75" s="1"/>
      <c r="T75" s="13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</row>
    <row r="76" spans="1:91" s="15" customFormat="1" ht="45" customHeight="1" x14ac:dyDescent="0.2">
      <c r="A76" s="3">
        <v>72</v>
      </c>
      <c r="B76" s="27" t="s">
        <v>78</v>
      </c>
      <c r="C76" s="25" t="s">
        <v>156</v>
      </c>
      <c r="D76" s="28" t="s">
        <v>18</v>
      </c>
      <c r="E76" s="25">
        <v>1</v>
      </c>
      <c r="F76" s="7">
        <v>2663.87</v>
      </c>
      <c r="G76" s="8">
        <v>2880.98</v>
      </c>
      <c r="H76" s="4">
        <v>2797.06</v>
      </c>
      <c r="I76" s="5">
        <f t="shared" si="5"/>
        <v>2780.6366666666668</v>
      </c>
      <c r="J76" s="7">
        <v>2663.87</v>
      </c>
      <c r="K76" s="6">
        <v>3</v>
      </c>
      <c r="L76" s="7">
        <f t="shared" si="6"/>
        <v>59.340401077175123</v>
      </c>
      <c r="M76" s="7">
        <f t="shared" si="7"/>
        <v>2.1340580662165545</v>
      </c>
      <c r="N76" s="6" t="str">
        <f t="shared" si="8"/>
        <v>ОДНОРОДНЫЕ</v>
      </c>
      <c r="O76" s="8">
        <f t="shared" si="9"/>
        <v>2663.87</v>
      </c>
      <c r="P76" s="12"/>
      <c r="Q76" s="9"/>
      <c r="R76" s="13"/>
      <c r="S76" s="1"/>
      <c r="T76" s="13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</row>
    <row r="77" spans="1:91" s="15" customFormat="1" ht="45" customHeight="1" x14ac:dyDescent="0.2">
      <c r="A77" s="3">
        <v>73</v>
      </c>
      <c r="B77" s="27" t="s">
        <v>79</v>
      </c>
      <c r="C77" s="25">
        <v>1584</v>
      </c>
      <c r="D77" s="28" t="s">
        <v>18</v>
      </c>
      <c r="E77" s="25">
        <v>1</v>
      </c>
      <c r="F77" s="7">
        <v>1556.72</v>
      </c>
      <c r="G77" s="8">
        <v>1683.59</v>
      </c>
      <c r="H77" s="4">
        <v>1634.56</v>
      </c>
      <c r="I77" s="5">
        <f t="shared" si="5"/>
        <v>1624.9566666666667</v>
      </c>
      <c r="J77" s="7">
        <v>1556.72</v>
      </c>
      <c r="K77" s="6">
        <v>3</v>
      </c>
      <c r="L77" s="7">
        <f t="shared" si="6"/>
        <v>34.669445481576403</v>
      </c>
      <c r="M77" s="7">
        <f t="shared" si="7"/>
        <v>2.1335612322939732</v>
      </c>
      <c r="N77" s="6" t="str">
        <f t="shared" si="8"/>
        <v>ОДНОРОДНЫЕ</v>
      </c>
      <c r="O77" s="8">
        <f t="shared" si="9"/>
        <v>1556.72</v>
      </c>
      <c r="P77" s="12"/>
      <c r="Q77" s="9"/>
      <c r="R77" s="13"/>
      <c r="S77" s="1"/>
      <c r="T77" s="13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</row>
    <row r="78" spans="1:91" s="15" customFormat="1" ht="45" customHeight="1" x14ac:dyDescent="0.2">
      <c r="A78" s="3">
        <v>74</v>
      </c>
      <c r="B78" s="27" t="s">
        <v>79</v>
      </c>
      <c r="C78" s="25">
        <v>1584</v>
      </c>
      <c r="D78" s="28" t="s">
        <v>18</v>
      </c>
      <c r="E78" s="25">
        <v>1</v>
      </c>
      <c r="F78" s="7">
        <v>1556.72</v>
      </c>
      <c r="G78" s="8">
        <v>1683.59</v>
      </c>
      <c r="H78" s="4">
        <v>1634.56</v>
      </c>
      <c r="I78" s="5">
        <f t="shared" si="5"/>
        <v>1624.9566666666667</v>
      </c>
      <c r="J78" s="7">
        <v>1556.72</v>
      </c>
      <c r="K78" s="6">
        <v>3</v>
      </c>
      <c r="L78" s="7">
        <f t="shared" si="6"/>
        <v>34.669445481576403</v>
      </c>
      <c r="M78" s="7">
        <f t="shared" si="7"/>
        <v>2.1335612322939732</v>
      </c>
      <c r="N78" s="6" t="str">
        <f t="shared" si="8"/>
        <v>ОДНОРОДНЫЕ</v>
      </c>
      <c r="O78" s="8">
        <f t="shared" si="9"/>
        <v>1556.72</v>
      </c>
      <c r="P78" s="12"/>
      <c r="Q78" s="9"/>
      <c r="R78" s="13"/>
      <c r="S78" s="1"/>
      <c r="T78" s="13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</row>
    <row r="79" spans="1:91" s="15" customFormat="1" ht="45" customHeight="1" x14ac:dyDescent="0.2">
      <c r="A79" s="3">
        <v>75</v>
      </c>
      <c r="B79" s="27" t="s">
        <v>79</v>
      </c>
      <c r="C79" s="25">
        <v>1584</v>
      </c>
      <c r="D79" s="28" t="s">
        <v>18</v>
      </c>
      <c r="E79" s="25">
        <v>1</v>
      </c>
      <c r="F79" s="7">
        <v>1556.72</v>
      </c>
      <c r="G79" s="8">
        <v>1683.59</v>
      </c>
      <c r="H79" s="4">
        <v>1634.56</v>
      </c>
      <c r="I79" s="5">
        <f t="shared" si="5"/>
        <v>1624.9566666666667</v>
      </c>
      <c r="J79" s="7">
        <v>1556.72</v>
      </c>
      <c r="K79" s="6">
        <v>3</v>
      </c>
      <c r="L79" s="7">
        <f t="shared" si="6"/>
        <v>34.669445481576403</v>
      </c>
      <c r="M79" s="7">
        <f t="shared" si="7"/>
        <v>2.1335612322939732</v>
      </c>
      <c r="N79" s="6" t="str">
        <f t="shared" si="8"/>
        <v>ОДНОРОДНЫЕ</v>
      </c>
      <c r="O79" s="8">
        <f t="shared" si="9"/>
        <v>1556.72</v>
      </c>
      <c r="P79" s="12"/>
      <c r="Q79" s="9"/>
      <c r="R79" s="13"/>
      <c r="S79" s="1"/>
      <c r="T79" s="13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</row>
    <row r="80" spans="1:91" s="15" customFormat="1" ht="45" customHeight="1" x14ac:dyDescent="0.2">
      <c r="A80" s="3">
        <v>76</v>
      </c>
      <c r="B80" s="27" t="s">
        <v>76</v>
      </c>
      <c r="C80" s="25" t="s">
        <v>157</v>
      </c>
      <c r="D80" s="28" t="s">
        <v>18</v>
      </c>
      <c r="E80" s="25">
        <v>1</v>
      </c>
      <c r="F80" s="7">
        <v>389.18</v>
      </c>
      <c r="G80" s="8">
        <v>420.9</v>
      </c>
      <c r="H80" s="4">
        <v>408.64</v>
      </c>
      <c r="I80" s="5">
        <f t="shared" si="5"/>
        <v>406.23999999999995</v>
      </c>
      <c r="J80" s="7">
        <v>389.18</v>
      </c>
      <c r="K80" s="6">
        <v>3</v>
      </c>
      <c r="L80" s="7">
        <f t="shared" si="6"/>
        <v>8.6691291373470669</v>
      </c>
      <c r="M80" s="7">
        <f t="shared" si="7"/>
        <v>2.1339920089964228</v>
      </c>
      <c r="N80" s="6" t="str">
        <f t="shared" si="8"/>
        <v>ОДНОРОДНЫЕ</v>
      </c>
      <c r="O80" s="8">
        <f t="shared" si="9"/>
        <v>389.18</v>
      </c>
      <c r="P80" s="12"/>
      <c r="Q80" s="9"/>
      <c r="R80" s="13"/>
      <c r="S80" s="1"/>
      <c r="T80" s="13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</row>
    <row r="81" spans="1:91" s="15" customFormat="1" ht="45" customHeight="1" x14ac:dyDescent="0.2">
      <c r="A81" s="3">
        <v>77</v>
      </c>
      <c r="B81" s="27" t="s">
        <v>76</v>
      </c>
      <c r="C81" s="25" t="s">
        <v>157</v>
      </c>
      <c r="D81" s="28" t="s">
        <v>18</v>
      </c>
      <c r="E81" s="25">
        <v>1</v>
      </c>
      <c r="F81" s="7">
        <v>389.18</v>
      </c>
      <c r="G81" s="8">
        <v>420.9</v>
      </c>
      <c r="H81" s="4">
        <v>408.64</v>
      </c>
      <c r="I81" s="5">
        <f t="shared" si="5"/>
        <v>406.23999999999995</v>
      </c>
      <c r="J81" s="7">
        <v>389.18</v>
      </c>
      <c r="K81" s="6">
        <v>3</v>
      </c>
      <c r="L81" s="7">
        <f t="shared" si="6"/>
        <v>8.6691291373470669</v>
      </c>
      <c r="M81" s="7">
        <f t="shared" si="7"/>
        <v>2.1339920089964228</v>
      </c>
      <c r="N81" s="6" t="str">
        <f t="shared" si="8"/>
        <v>ОДНОРОДНЫЕ</v>
      </c>
      <c r="O81" s="8">
        <f t="shared" si="9"/>
        <v>389.18</v>
      </c>
      <c r="P81" s="12"/>
      <c r="Q81" s="9"/>
      <c r="R81" s="13"/>
      <c r="S81" s="1"/>
      <c r="T81" s="13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</row>
    <row r="82" spans="1:91" s="15" customFormat="1" ht="45" customHeight="1" x14ac:dyDescent="0.2">
      <c r="A82" s="3">
        <v>78</v>
      </c>
      <c r="B82" s="27" t="s">
        <v>80</v>
      </c>
      <c r="C82" s="25" t="s">
        <v>158</v>
      </c>
      <c r="D82" s="28" t="s">
        <v>18</v>
      </c>
      <c r="E82" s="25">
        <v>1</v>
      </c>
      <c r="F82" s="7">
        <v>2663.87</v>
      </c>
      <c r="G82" s="8">
        <v>2880.98</v>
      </c>
      <c r="H82" s="4">
        <v>2797.06</v>
      </c>
      <c r="I82" s="5">
        <f t="shared" si="5"/>
        <v>2780.6366666666668</v>
      </c>
      <c r="J82" s="7">
        <v>2663.87</v>
      </c>
      <c r="K82" s="6">
        <v>3</v>
      </c>
      <c r="L82" s="7">
        <f t="shared" si="6"/>
        <v>59.340401077175123</v>
      </c>
      <c r="M82" s="7">
        <f t="shared" si="7"/>
        <v>2.1340580662165545</v>
      </c>
      <c r="N82" s="6" t="str">
        <f t="shared" si="8"/>
        <v>ОДНОРОДНЫЕ</v>
      </c>
      <c r="O82" s="8">
        <f t="shared" si="9"/>
        <v>2663.87</v>
      </c>
      <c r="P82" s="12"/>
      <c r="Q82" s="9"/>
      <c r="R82" s="13"/>
      <c r="S82" s="1"/>
      <c r="T82" s="13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</row>
    <row r="83" spans="1:91" s="15" customFormat="1" ht="45" customHeight="1" x14ac:dyDescent="0.2">
      <c r="A83" s="3">
        <v>79</v>
      </c>
      <c r="B83" s="27" t="s">
        <v>80</v>
      </c>
      <c r="C83" s="25" t="s">
        <v>158</v>
      </c>
      <c r="D83" s="28" t="s">
        <v>18</v>
      </c>
      <c r="E83" s="25">
        <v>1</v>
      </c>
      <c r="F83" s="7">
        <v>2663.87</v>
      </c>
      <c r="G83" s="8">
        <v>2880.98</v>
      </c>
      <c r="H83" s="4">
        <v>2797.06</v>
      </c>
      <c r="I83" s="5">
        <f t="shared" si="5"/>
        <v>2780.6366666666668</v>
      </c>
      <c r="J83" s="7">
        <v>2663.87</v>
      </c>
      <c r="K83" s="6">
        <v>3</v>
      </c>
      <c r="L83" s="7">
        <f t="shared" si="6"/>
        <v>59.340401077175123</v>
      </c>
      <c r="M83" s="7">
        <f t="shared" si="7"/>
        <v>2.1340580662165545</v>
      </c>
      <c r="N83" s="6" t="str">
        <f t="shared" si="8"/>
        <v>ОДНОРОДНЫЕ</v>
      </c>
      <c r="O83" s="8">
        <f t="shared" si="9"/>
        <v>2663.87</v>
      </c>
      <c r="P83" s="12"/>
      <c r="Q83" s="9"/>
      <c r="R83" s="13"/>
      <c r="S83" s="1"/>
      <c r="T83" s="13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</row>
    <row r="84" spans="1:91" s="15" customFormat="1" ht="45" customHeight="1" x14ac:dyDescent="0.2">
      <c r="A84" s="3">
        <v>80</v>
      </c>
      <c r="B84" s="27" t="s">
        <v>81</v>
      </c>
      <c r="C84" s="25" t="s">
        <v>159</v>
      </c>
      <c r="D84" s="28" t="s">
        <v>18</v>
      </c>
      <c r="E84" s="25">
        <v>1</v>
      </c>
      <c r="F84" s="7">
        <v>2678.63</v>
      </c>
      <c r="G84" s="8">
        <v>2896.94</v>
      </c>
      <c r="H84" s="4">
        <v>2812.56</v>
      </c>
      <c r="I84" s="5">
        <f t="shared" si="5"/>
        <v>2796.0433333333331</v>
      </c>
      <c r="J84" s="7">
        <v>2678.63</v>
      </c>
      <c r="K84" s="6">
        <v>3</v>
      </c>
      <c r="L84" s="7">
        <f t="shared" si="6"/>
        <v>59.665670196520956</v>
      </c>
      <c r="M84" s="7">
        <f t="shared" si="7"/>
        <v>2.1339322422227944</v>
      </c>
      <c r="N84" s="6" t="str">
        <f t="shared" si="8"/>
        <v>ОДНОРОДНЫЕ</v>
      </c>
      <c r="O84" s="8">
        <f t="shared" si="9"/>
        <v>2678.63</v>
      </c>
      <c r="P84" s="12"/>
      <c r="Q84" s="9"/>
      <c r="R84" s="13"/>
      <c r="S84" s="1"/>
      <c r="T84" s="13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</row>
    <row r="85" spans="1:91" s="15" customFormat="1" ht="45" customHeight="1" x14ac:dyDescent="0.2">
      <c r="A85" s="3">
        <v>81</v>
      </c>
      <c r="B85" s="27" t="s">
        <v>82</v>
      </c>
      <c r="C85" s="25" t="s">
        <v>160</v>
      </c>
      <c r="D85" s="28" t="s">
        <v>18</v>
      </c>
      <c r="E85" s="25">
        <v>1</v>
      </c>
      <c r="F85" s="7">
        <v>1201.0899999999999</v>
      </c>
      <c r="G85" s="8">
        <v>1298.98</v>
      </c>
      <c r="H85" s="4">
        <v>1261.1400000000001</v>
      </c>
      <c r="I85" s="5">
        <f t="shared" si="5"/>
        <v>1253.7366666666667</v>
      </c>
      <c r="J85" s="7">
        <v>1201.0899999999999</v>
      </c>
      <c r="K85" s="6">
        <v>3</v>
      </c>
      <c r="L85" s="7">
        <f t="shared" si="6"/>
        <v>26.756920600098901</v>
      </c>
      <c r="M85" s="7">
        <f t="shared" si="7"/>
        <v>2.1341738908568439</v>
      </c>
      <c r="N85" s="6" t="str">
        <f t="shared" si="8"/>
        <v>ОДНОРОДНЫЕ</v>
      </c>
      <c r="O85" s="8">
        <f t="shared" si="9"/>
        <v>1201.0899999999999</v>
      </c>
      <c r="P85" s="12"/>
      <c r="Q85" s="9"/>
      <c r="R85" s="13"/>
      <c r="S85" s="1"/>
      <c r="T85" s="13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</row>
    <row r="86" spans="1:91" s="15" customFormat="1" ht="45" customHeight="1" x14ac:dyDescent="0.2">
      <c r="A86" s="3">
        <v>82</v>
      </c>
      <c r="B86" s="27" t="s">
        <v>83</v>
      </c>
      <c r="C86" s="25" t="s">
        <v>161</v>
      </c>
      <c r="D86" s="28" t="s">
        <v>18</v>
      </c>
      <c r="E86" s="25">
        <v>1</v>
      </c>
      <c r="F86" s="7">
        <v>7609.14</v>
      </c>
      <c r="G86" s="8">
        <v>8229.2800000000007</v>
      </c>
      <c r="H86" s="4">
        <v>7989.6</v>
      </c>
      <c r="I86" s="5">
        <f t="shared" si="5"/>
        <v>7942.673333333335</v>
      </c>
      <c r="J86" s="7">
        <v>7609.14</v>
      </c>
      <c r="K86" s="6">
        <v>3</v>
      </c>
      <c r="L86" s="7">
        <f t="shared" si="6"/>
        <v>169.47935331479192</v>
      </c>
      <c r="M86" s="7">
        <f t="shared" si="7"/>
        <v>2.1337822443676635</v>
      </c>
      <c r="N86" s="6" t="str">
        <f t="shared" si="8"/>
        <v>ОДНОРОДНЫЕ</v>
      </c>
      <c r="O86" s="8">
        <f t="shared" si="9"/>
        <v>7609.14</v>
      </c>
      <c r="P86" s="12"/>
      <c r="Q86" s="9"/>
      <c r="R86" s="13"/>
      <c r="S86" s="1"/>
      <c r="T86" s="13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</row>
    <row r="87" spans="1:91" s="15" customFormat="1" ht="45" customHeight="1" x14ac:dyDescent="0.2">
      <c r="A87" s="3">
        <v>83</v>
      </c>
      <c r="B87" s="27" t="s">
        <v>84</v>
      </c>
      <c r="C87" s="25" t="s">
        <v>162</v>
      </c>
      <c r="D87" s="28" t="s">
        <v>18</v>
      </c>
      <c r="E87" s="25">
        <v>1</v>
      </c>
      <c r="F87" s="7">
        <v>7609.14</v>
      </c>
      <c r="G87" s="8">
        <v>8229.2800000000007</v>
      </c>
      <c r="H87" s="4">
        <v>7989.6</v>
      </c>
      <c r="I87" s="5">
        <f t="shared" si="5"/>
        <v>7942.673333333335</v>
      </c>
      <c r="J87" s="7">
        <v>7609.14</v>
      </c>
      <c r="K87" s="6">
        <v>3</v>
      </c>
      <c r="L87" s="7">
        <f t="shared" si="6"/>
        <v>169.47935331479192</v>
      </c>
      <c r="M87" s="7">
        <f t="shared" si="7"/>
        <v>2.1337822443676635</v>
      </c>
      <c r="N87" s="6" t="str">
        <f t="shared" si="8"/>
        <v>ОДНОРОДНЫЕ</v>
      </c>
      <c r="O87" s="8">
        <f t="shared" si="9"/>
        <v>7609.14</v>
      </c>
      <c r="P87" s="12"/>
      <c r="Q87" s="9"/>
      <c r="R87" s="13"/>
      <c r="S87" s="1"/>
      <c r="T87" s="13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</row>
    <row r="88" spans="1:91" s="15" customFormat="1" ht="45" customHeight="1" x14ac:dyDescent="0.2">
      <c r="A88" s="3">
        <v>84</v>
      </c>
      <c r="B88" s="27" t="s">
        <v>85</v>
      </c>
      <c r="C88" s="25" t="s">
        <v>163</v>
      </c>
      <c r="D88" s="28" t="s">
        <v>18</v>
      </c>
      <c r="E88" s="25">
        <v>1</v>
      </c>
      <c r="F88" s="7">
        <v>7609.14</v>
      </c>
      <c r="G88" s="8">
        <v>8229.2800000000007</v>
      </c>
      <c r="H88" s="4">
        <v>7989.6</v>
      </c>
      <c r="I88" s="5">
        <f t="shared" si="5"/>
        <v>7942.673333333335</v>
      </c>
      <c r="J88" s="7">
        <v>7609.14</v>
      </c>
      <c r="K88" s="6">
        <v>3</v>
      </c>
      <c r="L88" s="7">
        <f t="shared" si="6"/>
        <v>169.47935331479192</v>
      </c>
      <c r="M88" s="7">
        <f t="shared" si="7"/>
        <v>2.1337822443676635</v>
      </c>
      <c r="N88" s="6" t="str">
        <f t="shared" si="8"/>
        <v>ОДНОРОДНЫЕ</v>
      </c>
      <c r="O88" s="8">
        <f t="shared" si="9"/>
        <v>7609.14</v>
      </c>
      <c r="P88" s="12"/>
      <c r="Q88" s="9"/>
      <c r="R88" s="13"/>
      <c r="S88" s="1"/>
      <c r="T88" s="13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</row>
    <row r="89" spans="1:91" s="15" customFormat="1" ht="45" customHeight="1" x14ac:dyDescent="0.2">
      <c r="A89" s="3">
        <v>85</v>
      </c>
      <c r="B89" s="27" t="s">
        <v>86</v>
      </c>
      <c r="C89" s="25" t="s">
        <v>164</v>
      </c>
      <c r="D89" s="28" t="s">
        <v>18</v>
      </c>
      <c r="E89" s="25">
        <v>1</v>
      </c>
      <c r="F89" s="7">
        <v>7609.14</v>
      </c>
      <c r="G89" s="8">
        <v>8229.2800000000007</v>
      </c>
      <c r="H89" s="4">
        <v>7989.6</v>
      </c>
      <c r="I89" s="5">
        <f t="shared" si="5"/>
        <v>7942.673333333335</v>
      </c>
      <c r="J89" s="7">
        <v>7609.14</v>
      </c>
      <c r="K89" s="6">
        <v>3</v>
      </c>
      <c r="L89" s="7">
        <f t="shared" si="6"/>
        <v>169.47935331479192</v>
      </c>
      <c r="M89" s="7">
        <f t="shared" si="7"/>
        <v>2.1337822443676635</v>
      </c>
      <c r="N89" s="6" t="str">
        <f t="shared" si="8"/>
        <v>ОДНОРОДНЫЕ</v>
      </c>
      <c r="O89" s="8">
        <f t="shared" si="9"/>
        <v>7609.14</v>
      </c>
      <c r="P89" s="12"/>
      <c r="Q89" s="9"/>
      <c r="R89" s="13"/>
      <c r="S89" s="1"/>
      <c r="T89" s="13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</row>
    <row r="90" spans="1:91" s="15" customFormat="1" ht="45" customHeight="1" x14ac:dyDescent="0.2">
      <c r="A90" s="3">
        <v>86</v>
      </c>
      <c r="B90" s="27" t="s">
        <v>87</v>
      </c>
      <c r="C90" s="25" t="s">
        <v>165</v>
      </c>
      <c r="D90" s="28" t="s">
        <v>18</v>
      </c>
      <c r="E90" s="25">
        <v>1</v>
      </c>
      <c r="F90" s="7">
        <v>7609.14</v>
      </c>
      <c r="G90" s="8">
        <v>8229.2800000000007</v>
      </c>
      <c r="H90" s="4">
        <v>7989.6</v>
      </c>
      <c r="I90" s="5">
        <f t="shared" si="5"/>
        <v>7942.673333333335</v>
      </c>
      <c r="J90" s="7">
        <v>7609.14</v>
      </c>
      <c r="K90" s="6">
        <v>3</v>
      </c>
      <c r="L90" s="7">
        <f t="shared" si="6"/>
        <v>169.47935331479192</v>
      </c>
      <c r="M90" s="7">
        <f t="shared" si="7"/>
        <v>2.1337822443676635</v>
      </c>
      <c r="N90" s="6" t="str">
        <f t="shared" si="8"/>
        <v>ОДНОРОДНЫЕ</v>
      </c>
      <c r="O90" s="8">
        <f t="shared" si="9"/>
        <v>7609.14</v>
      </c>
      <c r="P90" s="12"/>
      <c r="Q90" s="9"/>
      <c r="R90" s="13"/>
      <c r="S90" s="1"/>
      <c r="T90" s="13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</row>
    <row r="91" spans="1:91" s="15" customFormat="1" ht="45" customHeight="1" x14ac:dyDescent="0.2">
      <c r="A91" s="3">
        <v>87</v>
      </c>
      <c r="B91" s="27" t="s">
        <v>88</v>
      </c>
      <c r="C91" s="25" t="s">
        <v>166</v>
      </c>
      <c r="D91" s="28" t="s">
        <v>18</v>
      </c>
      <c r="E91" s="25">
        <v>1</v>
      </c>
      <c r="F91" s="7">
        <v>14909.62</v>
      </c>
      <c r="G91" s="8">
        <v>16124.75</v>
      </c>
      <c r="H91" s="4">
        <v>15655.1</v>
      </c>
      <c r="I91" s="5">
        <f t="shared" si="5"/>
        <v>15563.156666666668</v>
      </c>
      <c r="J91" s="7">
        <v>14909.62</v>
      </c>
      <c r="K91" s="6">
        <v>3</v>
      </c>
      <c r="L91" s="7">
        <f t="shared" si="6"/>
        <v>332.09269978426175</v>
      </c>
      <c r="M91" s="7">
        <f t="shared" si="7"/>
        <v>2.1338389563059619</v>
      </c>
      <c r="N91" s="6" t="str">
        <f t="shared" si="8"/>
        <v>ОДНОРОДНЫЕ</v>
      </c>
      <c r="O91" s="8">
        <f t="shared" si="9"/>
        <v>14909.62</v>
      </c>
      <c r="P91" s="12"/>
      <c r="Q91" s="9"/>
      <c r="R91" s="13"/>
      <c r="S91" s="1"/>
      <c r="T91" s="13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</row>
    <row r="92" spans="1:91" s="15" customFormat="1" ht="45" customHeight="1" x14ac:dyDescent="0.2">
      <c r="A92" s="3">
        <v>88</v>
      </c>
      <c r="B92" s="27" t="s">
        <v>89</v>
      </c>
      <c r="C92" s="25" t="s">
        <v>167</v>
      </c>
      <c r="D92" s="28" t="s">
        <v>18</v>
      </c>
      <c r="E92" s="25">
        <v>1</v>
      </c>
      <c r="F92" s="7">
        <v>15043.82</v>
      </c>
      <c r="G92" s="8">
        <v>16269.89</v>
      </c>
      <c r="H92" s="4">
        <v>15796.01</v>
      </c>
      <c r="I92" s="5">
        <f t="shared" si="5"/>
        <v>15703.24</v>
      </c>
      <c r="J92" s="7">
        <v>15043.82</v>
      </c>
      <c r="K92" s="6">
        <v>3</v>
      </c>
      <c r="L92" s="7">
        <f t="shared" si="6"/>
        <v>335.08376146868056</v>
      </c>
      <c r="M92" s="7">
        <f t="shared" si="7"/>
        <v>2.1338511126919069</v>
      </c>
      <c r="N92" s="6" t="str">
        <f t="shared" si="8"/>
        <v>ОДНОРОДНЫЕ</v>
      </c>
      <c r="O92" s="8">
        <f t="shared" si="9"/>
        <v>15043.82</v>
      </c>
      <c r="P92" s="12"/>
      <c r="Q92" s="9"/>
      <c r="R92" s="13"/>
      <c r="S92" s="1"/>
      <c r="T92" s="13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</row>
    <row r="93" spans="1:91" s="15" customFormat="1" ht="45" customHeight="1" x14ac:dyDescent="0.2">
      <c r="A93" s="3">
        <v>89</v>
      </c>
      <c r="B93" s="2" t="s">
        <v>90</v>
      </c>
      <c r="C93" s="22" t="s">
        <v>168</v>
      </c>
      <c r="D93" s="28" t="s">
        <v>18</v>
      </c>
      <c r="E93" s="22">
        <v>1</v>
      </c>
      <c r="F93" s="7">
        <v>6363.76</v>
      </c>
      <c r="G93" s="8">
        <v>6882.41</v>
      </c>
      <c r="H93" s="4">
        <v>6681.95</v>
      </c>
      <c r="I93" s="5">
        <f t="shared" si="5"/>
        <v>6642.706666666666</v>
      </c>
      <c r="J93" s="7">
        <v>6363.76</v>
      </c>
      <c r="K93" s="6">
        <v>3</v>
      </c>
      <c r="L93" s="7">
        <f t="shared" si="6"/>
        <v>141.74662535665536</v>
      </c>
      <c r="M93" s="7">
        <f t="shared" si="7"/>
        <v>2.1338685037523164</v>
      </c>
      <c r="N93" s="6" t="str">
        <f t="shared" si="8"/>
        <v>ОДНОРОДНЫЕ</v>
      </c>
      <c r="O93" s="8">
        <f t="shared" si="9"/>
        <v>6363.76</v>
      </c>
      <c r="P93" s="12"/>
      <c r="Q93" s="9"/>
      <c r="R93" s="13"/>
      <c r="S93" s="1"/>
      <c r="T93" s="13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</row>
    <row r="94" spans="1:91" s="15" customFormat="1" ht="45" customHeight="1" x14ac:dyDescent="0.2">
      <c r="A94" s="3">
        <v>90</v>
      </c>
      <c r="B94" s="27" t="s">
        <v>91</v>
      </c>
      <c r="C94" s="25" t="s">
        <v>169</v>
      </c>
      <c r="D94" s="28" t="s">
        <v>18</v>
      </c>
      <c r="E94" s="25">
        <v>1</v>
      </c>
      <c r="F94" s="7">
        <v>9226.25</v>
      </c>
      <c r="G94" s="8">
        <v>9978.19</v>
      </c>
      <c r="H94" s="4">
        <v>9687.56</v>
      </c>
      <c r="I94" s="5">
        <f t="shared" si="5"/>
        <v>9630.6666666666661</v>
      </c>
      <c r="J94" s="7">
        <v>9226.25</v>
      </c>
      <c r="K94" s="6">
        <v>3</v>
      </c>
      <c r="L94" s="7">
        <f t="shared" si="6"/>
        <v>205.50644381624704</v>
      </c>
      <c r="M94" s="7">
        <f t="shared" si="7"/>
        <v>2.1338755761066772</v>
      </c>
      <c r="N94" s="6" t="str">
        <f t="shared" si="8"/>
        <v>ОДНОРОДНЫЕ</v>
      </c>
      <c r="O94" s="8">
        <f t="shared" si="9"/>
        <v>9226.25</v>
      </c>
      <c r="P94" s="12"/>
      <c r="Q94" s="9"/>
      <c r="R94" s="13"/>
      <c r="S94" s="1"/>
      <c r="T94" s="13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</row>
    <row r="95" spans="1:91" s="15" customFormat="1" ht="45" customHeight="1" x14ac:dyDescent="0.2">
      <c r="A95" s="3">
        <v>91</v>
      </c>
      <c r="B95" s="27" t="s">
        <v>92</v>
      </c>
      <c r="C95" s="25" t="s">
        <v>170</v>
      </c>
      <c r="D95" s="28" t="s">
        <v>18</v>
      </c>
      <c r="E95" s="25">
        <v>1</v>
      </c>
      <c r="F95" s="7">
        <v>9226.25</v>
      </c>
      <c r="G95" s="8">
        <v>9978.19</v>
      </c>
      <c r="H95" s="4">
        <v>9687.56</v>
      </c>
      <c r="I95" s="5">
        <f t="shared" si="5"/>
        <v>9630.6666666666661</v>
      </c>
      <c r="J95" s="7">
        <v>9226.25</v>
      </c>
      <c r="K95" s="6">
        <v>3</v>
      </c>
      <c r="L95" s="7">
        <f t="shared" si="6"/>
        <v>205.50644381624704</v>
      </c>
      <c r="M95" s="7">
        <f t="shared" si="7"/>
        <v>2.1338755761066772</v>
      </c>
      <c r="N95" s="6" t="str">
        <f t="shared" si="8"/>
        <v>ОДНОРОДНЫЕ</v>
      </c>
      <c r="O95" s="8">
        <f t="shared" si="9"/>
        <v>9226.25</v>
      </c>
      <c r="P95" s="12"/>
      <c r="Q95" s="9"/>
      <c r="R95" s="13"/>
      <c r="S95" s="1"/>
      <c r="T95" s="13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</row>
    <row r="96" spans="1:91" s="15" customFormat="1" ht="45" customHeight="1" x14ac:dyDescent="0.2">
      <c r="A96" s="3">
        <v>92</v>
      </c>
      <c r="B96" s="27" t="s">
        <v>93</v>
      </c>
      <c r="C96" s="25" t="s">
        <v>171</v>
      </c>
      <c r="D96" s="28" t="s">
        <v>18</v>
      </c>
      <c r="E96" s="25">
        <v>1</v>
      </c>
      <c r="F96" s="7">
        <v>6363.76</v>
      </c>
      <c r="G96" s="8">
        <v>6882.41</v>
      </c>
      <c r="H96" s="4">
        <v>6681.95</v>
      </c>
      <c r="I96" s="5">
        <f t="shared" si="5"/>
        <v>6642.706666666666</v>
      </c>
      <c r="J96" s="7">
        <v>6363.76</v>
      </c>
      <c r="K96" s="6">
        <v>3</v>
      </c>
      <c r="L96" s="7">
        <f t="shared" si="6"/>
        <v>141.74662535665536</v>
      </c>
      <c r="M96" s="7">
        <f t="shared" si="7"/>
        <v>2.1338685037523164</v>
      </c>
      <c r="N96" s="6" t="str">
        <f t="shared" si="8"/>
        <v>ОДНОРОДНЫЕ</v>
      </c>
      <c r="O96" s="8">
        <f t="shared" si="9"/>
        <v>6363.76</v>
      </c>
      <c r="P96" s="12"/>
      <c r="Q96" s="9"/>
      <c r="R96" s="13"/>
      <c r="S96" s="1"/>
      <c r="T96" s="1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</row>
    <row r="97" spans="1:91" s="15" customFormat="1" ht="45" customHeight="1" x14ac:dyDescent="0.2">
      <c r="A97" s="3">
        <v>93</v>
      </c>
      <c r="B97" s="27" t="s">
        <v>94</v>
      </c>
      <c r="C97" s="25" t="s">
        <v>172</v>
      </c>
      <c r="D97" s="28" t="s">
        <v>18</v>
      </c>
      <c r="E97" s="25">
        <v>1</v>
      </c>
      <c r="F97" s="7">
        <v>1218.54</v>
      </c>
      <c r="G97" s="8">
        <v>1317.85</v>
      </c>
      <c r="H97" s="4">
        <v>1279.46</v>
      </c>
      <c r="I97" s="5">
        <f t="shared" si="5"/>
        <v>1271.95</v>
      </c>
      <c r="J97" s="7">
        <v>1218.54</v>
      </c>
      <c r="K97" s="6">
        <v>3</v>
      </c>
      <c r="L97" s="7">
        <f t="shared" si="6"/>
        <v>27.145829329751468</v>
      </c>
      <c r="M97" s="7">
        <f t="shared" si="7"/>
        <v>2.1341899704981695</v>
      </c>
      <c r="N97" s="6" t="str">
        <f t="shared" si="8"/>
        <v>ОДНОРОДНЫЕ</v>
      </c>
      <c r="O97" s="8">
        <f t="shared" si="9"/>
        <v>1218.54</v>
      </c>
      <c r="P97" s="12"/>
      <c r="Q97" s="9"/>
      <c r="R97" s="13"/>
      <c r="S97" s="1"/>
      <c r="T97" s="1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</row>
    <row r="98" spans="1:91" s="15" customFormat="1" ht="45" customHeight="1" x14ac:dyDescent="0.2">
      <c r="A98" s="3">
        <v>94</v>
      </c>
      <c r="B98" s="27" t="s">
        <v>94</v>
      </c>
      <c r="C98" s="25" t="s">
        <v>172</v>
      </c>
      <c r="D98" s="28" t="s">
        <v>18</v>
      </c>
      <c r="E98" s="25">
        <v>1</v>
      </c>
      <c r="F98" s="7">
        <v>1218.54</v>
      </c>
      <c r="G98" s="8">
        <v>1317.85</v>
      </c>
      <c r="H98" s="4">
        <v>1279.46</v>
      </c>
      <c r="I98" s="5">
        <f t="shared" si="5"/>
        <v>1271.95</v>
      </c>
      <c r="J98" s="7">
        <v>1218.54</v>
      </c>
      <c r="K98" s="6">
        <v>3</v>
      </c>
      <c r="L98" s="7">
        <f t="shared" si="6"/>
        <v>27.145829329751468</v>
      </c>
      <c r="M98" s="7">
        <f t="shared" si="7"/>
        <v>2.1341899704981695</v>
      </c>
      <c r="N98" s="6" t="str">
        <f t="shared" si="8"/>
        <v>ОДНОРОДНЫЕ</v>
      </c>
      <c r="O98" s="8">
        <f t="shared" si="9"/>
        <v>1218.54</v>
      </c>
      <c r="P98" s="12"/>
      <c r="Q98" s="9"/>
      <c r="R98" s="13"/>
      <c r="S98" s="1"/>
      <c r="T98" s="1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</row>
    <row r="99" spans="1:91" s="15" customFormat="1" ht="45" customHeight="1" x14ac:dyDescent="0.2">
      <c r="A99" s="3">
        <v>95</v>
      </c>
      <c r="B99" s="27" t="s">
        <v>95</v>
      </c>
      <c r="C99" s="25" t="s">
        <v>173</v>
      </c>
      <c r="D99" s="28" t="s">
        <v>18</v>
      </c>
      <c r="E99" s="25">
        <v>1</v>
      </c>
      <c r="F99" s="7">
        <v>5174.75</v>
      </c>
      <c r="G99" s="8">
        <v>5596.49</v>
      </c>
      <c r="H99" s="4">
        <v>5433.49</v>
      </c>
      <c r="I99" s="5">
        <f t="shared" si="5"/>
        <v>5401.5766666666668</v>
      </c>
      <c r="J99" s="7">
        <v>5174.75</v>
      </c>
      <c r="K99" s="6">
        <v>3</v>
      </c>
      <c r="L99" s="7">
        <f t="shared" si="6"/>
        <v>115.25840533340725</v>
      </c>
      <c r="M99" s="7">
        <f t="shared" si="7"/>
        <v>2.1337918990333176</v>
      </c>
      <c r="N99" s="6" t="str">
        <f t="shared" si="8"/>
        <v>ОДНОРОДНЫЕ</v>
      </c>
      <c r="O99" s="8">
        <f t="shared" si="9"/>
        <v>5174.75</v>
      </c>
      <c r="P99" s="12"/>
      <c r="Q99" s="9"/>
      <c r="R99" s="13"/>
      <c r="S99" s="1"/>
      <c r="T99" s="1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</row>
    <row r="100" spans="1:91" s="15" customFormat="1" ht="45" customHeight="1" x14ac:dyDescent="0.2">
      <c r="A100" s="3">
        <v>96</v>
      </c>
      <c r="B100" s="27" t="s">
        <v>95</v>
      </c>
      <c r="C100" s="25" t="s">
        <v>173</v>
      </c>
      <c r="D100" s="28" t="s">
        <v>18</v>
      </c>
      <c r="E100" s="25">
        <v>1</v>
      </c>
      <c r="F100" s="7">
        <v>5174.75</v>
      </c>
      <c r="G100" s="8">
        <v>5596.49</v>
      </c>
      <c r="H100" s="4">
        <v>5433.49</v>
      </c>
      <c r="I100" s="5">
        <f t="shared" si="5"/>
        <v>5401.5766666666668</v>
      </c>
      <c r="J100" s="7">
        <v>5174.75</v>
      </c>
      <c r="K100" s="6">
        <v>3</v>
      </c>
      <c r="L100" s="7">
        <f t="shared" si="6"/>
        <v>115.25840533340725</v>
      </c>
      <c r="M100" s="7">
        <f t="shared" si="7"/>
        <v>2.1337918990333176</v>
      </c>
      <c r="N100" s="6" t="str">
        <f t="shared" si="8"/>
        <v>ОДНОРОДНЫЕ</v>
      </c>
      <c r="O100" s="8">
        <f t="shared" si="9"/>
        <v>5174.75</v>
      </c>
      <c r="P100" s="12"/>
      <c r="Q100" s="9"/>
      <c r="R100" s="13"/>
      <c r="S100" s="1"/>
      <c r="T100" s="13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</row>
    <row r="101" spans="1:91" s="15" customFormat="1" ht="45" customHeight="1" x14ac:dyDescent="0.2">
      <c r="A101" s="3">
        <v>97</v>
      </c>
      <c r="B101" s="27" t="s">
        <v>95</v>
      </c>
      <c r="C101" s="25" t="s">
        <v>173</v>
      </c>
      <c r="D101" s="28" t="s">
        <v>18</v>
      </c>
      <c r="E101" s="25">
        <v>1</v>
      </c>
      <c r="F101" s="7">
        <v>5174.75</v>
      </c>
      <c r="G101" s="8">
        <v>5596.49</v>
      </c>
      <c r="H101" s="4">
        <v>5433.49</v>
      </c>
      <c r="I101" s="5">
        <f t="shared" si="5"/>
        <v>5401.5766666666668</v>
      </c>
      <c r="J101" s="7">
        <v>5174.75</v>
      </c>
      <c r="K101" s="6">
        <v>3</v>
      </c>
      <c r="L101" s="7">
        <f t="shared" si="6"/>
        <v>115.25840533340725</v>
      </c>
      <c r="M101" s="7">
        <f t="shared" si="7"/>
        <v>2.1337918990333176</v>
      </c>
      <c r="N101" s="6" t="str">
        <f t="shared" si="8"/>
        <v>ОДНОРОДНЫЕ</v>
      </c>
      <c r="O101" s="8">
        <f t="shared" si="9"/>
        <v>5174.75</v>
      </c>
      <c r="P101" s="12"/>
      <c r="Q101" s="9"/>
      <c r="R101" s="13"/>
      <c r="S101" s="1"/>
      <c r="T101" s="1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</row>
    <row r="102" spans="1:91" s="15" customFormat="1" ht="45" customHeight="1" x14ac:dyDescent="0.2">
      <c r="A102" s="3">
        <v>98</v>
      </c>
      <c r="B102" s="27" t="s">
        <v>96</v>
      </c>
      <c r="C102" s="25" t="s">
        <v>174</v>
      </c>
      <c r="D102" s="28" t="s">
        <v>18</v>
      </c>
      <c r="E102" s="25">
        <v>1</v>
      </c>
      <c r="F102" s="7">
        <v>2914.82</v>
      </c>
      <c r="G102" s="8">
        <v>3152.38</v>
      </c>
      <c r="H102" s="4">
        <v>3060.57</v>
      </c>
      <c r="I102" s="5">
        <f t="shared" si="5"/>
        <v>3042.59</v>
      </c>
      <c r="J102" s="7">
        <v>2914.82</v>
      </c>
      <c r="K102" s="6">
        <v>3</v>
      </c>
      <c r="L102" s="7">
        <f t="shared" si="6"/>
        <v>64.919473580736891</v>
      </c>
      <c r="M102" s="7">
        <f t="shared" si="7"/>
        <v>2.1336911506557534</v>
      </c>
      <c r="N102" s="6" t="str">
        <f t="shared" si="8"/>
        <v>ОДНОРОДНЫЕ</v>
      </c>
      <c r="O102" s="8">
        <f t="shared" si="9"/>
        <v>2914.82</v>
      </c>
      <c r="P102" s="12"/>
      <c r="Q102" s="9"/>
      <c r="R102" s="13"/>
      <c r="S102" s="1"/>
      <c r="T102" s="1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</row>
    <row r="103" spans="1:91" s="15" customFormat="1" ht="45" customHeight="1" x14ac:dyDescent="0.2">
      <c r="A103" s="3">
        <v>99</v>
      </c>
      <c r="B103" s="27" t="s">
        <v>96</v>
      </c>
      <c r="C103" s="25" t="s">
        <v>174</v>
      </c>
      <c r="D103" s="28" t="s">
        <v>18</v>
      </c>
      <c r="E103" s="25">
        <v>1</v>
      </c>
      <c r="F103" s="7">
        <v>2914.82</v>
      </c>
      <c r="G103" s="8">
        <v>3152.38</v>
      </c>
      <c r="H103" s="4">
        <v>3060.57</v>
      </c>
      <c r="I103" s="5">
        <f t="shared" si="5"/>
        <v>3042.59</v>
      </c>
      <c r="J103" s="7">
        <v>2914.82</v>
      </c>
      <c r="K103" s="6">
        <v>3</v>
      </c>
      <c r="L103" s="7">
        <f t="shared" si="6"/>
        <v>64.919473580736891</v>
      </c>
      <c r="M103" s="7">
        <f t="shared" si="7"/>
        <v>2.1336911506557534</v>
      </c>
      <c r="N103" s="6" t="str">
        <f t="shared" si="8"/>
        <v>ОДНОРОДНЫЕ</v>
      </c>
      <c r="O103" s="8">
        <f t="shared" si="9"/>
        <v>2914.82</v>
      </c>
      <c r="P103" s="12"/>
      <c r="Q103" s="9"/>
      <c r="R103" s="13"/>
      <c r="S103" s="1"/>
      <c r="T103" s="1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</row>
    <row r="104" spans="1:91" s="15" customFormat="1" ht="45" customHeight="1" x14ac:dyDescent="0.2">
      <c r="A104" s="3">
        <v>100</v>
      </c>
      <c r="B104" s="27" t="s">
        <v>96</v>
      </c>
      <c r="C104" s="25" t="s">
        <v>175</v>
      </c>
      <c r="D104" s="28" t="s">
        <v>18</v>
      </c>
      <c r="E104" s="25">
        <v>1</v>
      </c>
      <c r="F104" s="7">
        <v>2914.82</v>
      </c>
      <c r="G104" s="8">
        <v>3152.38</v>
      </c>
      <c r="H104" s="4">
        <v>3060.57</v>
      </c>
      <c r="I104" s="5">
        <f t="shared" si="5"/>
        <v>3042.59</v>
      </c>
      <c r="J104" s="7">
        <v>2914.82</v>
      </c>
      <c r="K104" s="6">
        <v>3</v>
      </c>
      <c r="L104" s="7">
        <f t="shared" si="6"/>
        <v>64.919473580736891</v>
      </c>
      <c r="M104" s="7">
        <f t="shared" si="7"/>
        <v>2.1336911506557534</v>
      </c>
      <c r="N104" s="6" t="str">
        <f t="shared" si="8"/>
        <v>ОДНОРОДНЫЕ</v>
      </c>
      <c r="O104" s="8">
        <f t="shared" si="9"/>
        <v>2914.82</v>
      </c>
      <c r="P104" s="12"/>
      <c r="Q104" s="9"/>
      <c r="R104" s="13"/>
      <c r="S104" s="1"/>
      <c r="T104" s="1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</row>
    <row r="105" spans="1:91" s="15" customFormat="1" ht="45" customHeight="1" x14ac:dyDescent="0.2">
      <c r="A105" s="3">
        <v>101</v>
      </c>
      <c r="B105" s="27" t="s">
        <v>96</v>
      </c>
      <c r="C105" s="25" t="s">
        <v>175</v>
      </c>
      <c r="D105" s="28" t="s">
        <v>18</v>
      </c>
      <c r="E105" s="25">
        <v>1</v>
      </c>
      <c r="F105" s="7">
        <v>2914.82</v>
      </c>
      <c r="G105" s="8">
        <v>3152.38</v>
      </c>
      <c r="H105" s="4">
        <v>3060.57</v>
      </c>
      <c r="I105" s="5">
        <f t="shared" si="5"/>
        <v>3042.59</v>
      </c>
      <c r="J105" s="7">
        <v>2914.82</v>
      </c>
      <c r="K105" s="6">
        <v>3</v>
      </c>
      <c r="L105" s="7">
        <f t="shared" si="6"/>
        <v>64.919473580736891</v>
      </c>
      <c r="M105" s="7">
        <f t="shared" si="7"/>
        <v>2.1336911506557534</v>
      </c>
      <c r="N105" s="6" t="str">
        <f t="shared" si="8"/>
        <v>ОДНОРОДНЫЕ</v>
      </c>
      <c r="O105" s="8">
        <f t="shared" si="9"/>
        <v>2914.82</v>
      </c>
      <c r="P105" s="12"/>
      <c r="Q105" s="9"/>
      <c r="R105" s="13"/>
      <c r="S105" s="1"/>
      <c r="T105" s="1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</row>
    <row r="106" spans="1:91" s="15" customFormat="1" ht="45" customHeight="1" x14ac:dyDescent="0.2">
      <c r="A106" s="3">
        <v>102</v>
      </c>
      <c r="B106" s="2" t="s">
        <v>97</v>
      </c>
      <c r="C106" s="22" t="s">
        <v>176</v>
      </c>
      <c r="D106" s="28" t="s">
        <v>18</v>
      </c>
      <c r="E106" s="22">
        <v>1</v>
      </c>
      <c r="F106" s="7">
        <v>5174.75</v>
      </c>
      <c r="G106" s="8">
        <v>5596.49</v>
      </c>
      <c r="H106" s="4">
        <v>5433.49</v>
      </c>
      <c r="I106" s="5">
        <f t="shared" si="5"/>
        <v>5401.5766666666668</v>
      </c>
      <c r="J106" s="7">
        <v>5174.75</v>
      </c>
      <c r="K106" s="6">
        <v>3</v>
      </c>
      <c r="L106" s="7">
        <f t="shared" si="6"/>
        <v>115.25840533340725</v>
      </c>
      <c r="M106" s="7">
        <f t="shared" si="7"/>
        <v>2.1337918990333176</v>
      </c>
      <c r="N106" s="6" t="str">
        <f t="shared" si="8"/>
        <v>ОДНОРОДНЫЕ</v>
      </c>
      <c r="O106" s="8">
        <f t="shared" si="9"/>
        <v>5174.75</v>
      </c>
      <c r="P106" s="12"/>
      <c r="Q106" s="9"/>
      <c r="R106" s="13"/>
      <c r="S106" s="1"/>
      <c r="T106" s="1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</row>
    <row r="107" spans="1:91" s="1" customFormat="1" ht="17.25" customHeight="1" x14ac:dyDescent="0.2">
      <c r="A107" s="32" t="s">
        <v>20</v>
      </c>
      <c r="B107" s="32"/>
      <c r="C107" s="33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49">
        <f>SUM(O5:O106)</f>
        <v>599871.74</v>
      </c>
      <c r="P107" s="12"/>
      <c r="Q107" s="17"/>
      <c r="R107" s="13"/>
      <c r="S107" s="13"/>
      <c r="T107" s="13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</row>
    <row r="108" spans="1:91" s="18" customFormat="1" ht="68.25" customHeight="1" x14ac:dyDescent="0.2">
      <c r="A108" s="37" t="s">
        <v>177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 spans="1:91" s="18" customFormat="1" ht="14.25" customHeight="1" x14ac:dyDescent="0.2">
      <c r="A109" s="36" t="s">
        <v>19</v>
      </c>
      <c r="B109" s="36"/>
      <c r="C109" s="34">
        <v>46315</v>
      </c>
      <c r="D109" s="35"/>
      <c r="E109" s="35"/>
      <c r="F109" s="19"/>
      <c r="G109" s="20"/>
      <c r="H109" s="21"/>
      <c r="I109" s="21"/>
      <c r="J109" s="21"/>
      <c r="K109" s="21"/>
    </row>
  </sheetData>
  <mergeCells count="17">
    <mergeCell ref="B1:O2"/>
    <mergeCell ref="A3:A4"/>
    <mergeCell ref="B3:B4"/>
    <mergeCell ref="C3:C4"/>
    <mergeCell ref="D3:E3"/>
    <mergeCell ref="F3:H3"/>
    <mergeCell ref="O3:O4"/>
    <mergeCell ref="I3:I4"/>
    <mergeCell ref="J3:J4"/>
    <mergeCell ref="K3:K4"/>
    <mergeCell ref="L3:L4"/>
    <mergeCell ref="M3:M4"/>
    <mergeCell ref="N3:N4"/>
    <mergeCell ref="A107:N107"/>
    <mergeCell ref="C109:E109"/>
    <mergeCell ref="A109:B109"/>
    <mergeCell ref="A108:O108"/>
  </mergeCells>
  <conditionalFormatting sqref="N5:N106">
    <cfRule type="expression" dxfId="2" priority="1" stopIfTrue="1">
      <formula>NOT(ISERROR(SEARCH("НЕОДНОРОДНЫЕ",N5)))</formula>
    </cfRule>
    <cfRule type="expression" dxfId="1" priority="2" stopIfTrue="1">
      <formula>NOT(ISERROR(SEARCH("ОДНОРОДНЫЕ",N5)))</formula>
    </cfRule>
    <cfRule type="expression" dxfId="0" priority="3" stopIfTrue="1">
      <formula>NOT(ISERROR(SEARCH("НЕОДНОРОДНЫЕ",N5)))</formula>
    </cfRule>
  </conditionalFormatting>
  <pageMargins left="0.19685039370078741" right="0.19685039370078741" top="0.78740157480314965" bottom="0.39370078740157483" header="0.19685039370078741" footer="0.1968503937007874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2026-10-20T11:40:31Z</dcterms:modified>
</cp:coreProperties>
</file>