
<file path=[Content_Types].xml><?xml version="1.0" encoding="utf-8"?>
<Types xmlns="http://schemas.openxmlformats.org/package/2006/content-types">
  <Default Extension="svg" ContentType="image/svg+xml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МЦК" sheetId="1" state="visible" r:id="rId1"/>
  </sheets>
  <calcPr/>
</workbook>
</file>

<file path=xl/sharedStrings.xml><?xml version="1.0" encoding="utf-8"?>
<sst xmlns="http://schemas.openxmlformats.org/spreadsheetml/2006/main" count="24" uniqueCount="24">
  <si>
    <t xml:space="preserve">Обоснование начальной (максимальной) цены контракта</t>
  </si>
  <si>
    <t>№</t>
  </si>
  <si>
    <t xml:space="preserve">Наименование предмета контракта</t>
  </si>
  <si>
    <t xml:space="preserve">Ед. изм</t>
  </si>
  <si>
    <t>Кол-во</t>
  </si>
  <si>
    <t xml:space="preserve">Источник информации о цене (руб./ед.изм.)</t>
  </si>
  <si>
    <t xml:space="preserve">Однородность совокупности значений выявленных цен, используемых в расчете НМЦК**</t>
  </si>
  <si>
    <t xml:space="preserve">НМЦК, определенная методом сопоставимых рыночных цен (анализа рынка)*</t>
  </si>
  <si>
    <t xml:space="preserve">Ценовая информация №1 
</t>
  </si>
  <si>
    <t xml:space="preserve">Ценовая информация №2 
</t>
  </si>
  <si>
    <t xml:space="preserve">Ценовая информация №3 
</t>
  </si>
  <si>
    <t xml:space="preserve">Средняя арифметическая цена за единицу     &lt;ц&gt; </t>
  </si>
  <si>
    <t xml:space="preserve">Среднее квадратичное отклонение</t>
  </si>
  <si>
    <r>
      <t xml:space="preserve">коэффициент вариации цен V (%)           </t>
    </r>
    <r>
      <rPr>
        <i/>
        <sz val="10"/>
        <rFont val="Times New Roman"/>
      </rPr>
      <t xml:space="preserve">         (не должен превышать 33%)</t>
    </r>
  </si>
  <si>
    <r>
      <rPr>
        <b/>
        <sz val="10"/>
        <rFont val="Times New Roman"/>
      </rPr>
      <t xml:space="preserve">Расчет НМЦК по формуле</t>
    </r>
    <r>
      <rPr>
        <sz val="10"/>
        <rFont val="Times New Roman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</si>
  <si>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Цена за единицу изм. (руб.)</t>
  </si>
  <si>
    <t xml:space="preserve">Цена за единицу изм. с округлением (вниз) до сотых долей после запятой (руб.)</t>
  </si>
  <si>
    <t xml:space="preserve">НМЦК с учетом округления цены за единицу (руб.)**</t>
  </si>
  <si>
    <t xml:space="preserve">Оказание услуг по выполнению работ по монтажу (демонтажу) газового счетчика
</t>
  </si>
  <si>
    <t>шт.</t>
  </si>
  <si>
    <t>ИТОГО:</t>
  </si>
  <si>
    <t xml:space="preserve">Исходя из лимитов бюджетных обязательств, доведенных до Заказчика на 2026 год на данную закупку, начальная (максимальная) цена контракта установлена в размере, руб.:</t>
  </si>
  <si>
    <t xml:space="preserve">*Определение НМЦК произведено Заказчиком в соответствии с  Приказом Минэкономразвития России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</t>
  </si>
  <si>
    <t xml:space="preserve">** В соответствии с п.3.20.1 Методических рекомендаций, утвержденных приказом Минэкономразвития РФ от 02.10.2013 № 567 расчет произведен с помощью стандартных функций табличного редактора EXCEL.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</si>
</sst>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0"/>
  </numFmts>
  <fonts count="5">
    <font>
      <sz val="11.000000"/>
      <color theme="1"/>
      <name val="Calibri"/>
      <scheme val="minor"/>
    </font>
    <font>
      <sz val="10.000000"/>
      <color theme="1"/>
      <name val="Times New Roman"/>
    </font>
    <font>
      <b/>
      <sz val="10.000000"/>
      <name val="Times New Roman"/>
    </font>
    <font>
      <sz val="10.000000"/>
      <name val="Times New Roman"/>
    </font>
    <font>
      <b/>
      <sz val="10.000000"/>
      <color theme="1"/>
      <name val="Times New Roman"/>
    </font>
  </fonts>
  <fills count="2">
    <fill>
      <patternFill patternType="none"/>
    </fill>
    <fill>
      <patternFill patternType="gray125"/>
    </fill>
  </fills>
  <borders count="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31">
    <xf fontId="0" fillId="0" borderId="0" numFmtId="0" xfId="0"/>
    <xf fontId="1" fillId="0" borderId="0" numFmtId="0" xfId="0" applyFont="1"/>
    <xf fontId="2" fillId="0" borderId="0" numFmtId="0" xfId="0" applyFont="1" applyAlignment="1">
      <alignment horizontal="center" vertical="center" wrapText="1"/>
    </xf>
    <xf fontId="1" fillId="0" borderId="0" numFmtId="0" xfId="0" applyFont="1" applyAlignment="1">
      <alignment wrapText="1"/>
    </xf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2" numFmtId="2" xfId="0" applyNumberFormat="1" applyFont="1" applyBorder="1" applyAlignment="1">
      <alignment horizontal="center" vertical="top" wrapText="1"/>
    </xf>
    <xf fontId="2" fillId="0" borderId="1" numFmtId="0" xfId="0" applyFont="1" applyBorder="1" applyAlignment="1">
      <alignment horizontal="center" vertical="top" wrapText="1"/>
    </xf>
    <xf fontId="1" fillId="0" borderId="3" numFmtId="0" xfId="0" applyFont="1" applyBorder="1"/>
    <xf fontId="1" fillId="0" borderId="4" numFmtId="0" xfId="0" applyFont="1" applyBorder="1"/>
    <xf fontId="2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center" vertical="top" wrapText="1"/>
    </xf>
    <xf fontId="4" fillId="0" borderId="2" numFmtId="0" xfId="0" applyFont="1" applyBorder="1" applyAlignment="1">
      <alignment horizontal="center" vertical="top" wrapText="1"/>
    </xf>
    <xf fontId="1" fillId="0" borderId="0" numFmtId="0" xfId="0" applyFont="1" applyAlignment="1">
      <alignment horizontal="center" vertical="top"/>
    </xf>
    <xf fontId="3" fillId="0" borderId="5" numFmtId="0" xfId="0" applyFont="1" applyBorder="1" applyAlignment="1">
      <alignment horizontal="left" vertical="top" wrapText="1"/>
    </xf>
    <xf fontId="3" fillId="0" borderId="6" numFmtId="0" xfId="0" applyFont="1" applyBorder="1" applyAlignment="1">
      <alignment horizontal="center" wrapText="1"/>
    </xf>
    <xf fontId="3" fillId="0" borderId="6" numFmtId="0" xfId="0" applyFont="1" applyBorder="1" applyAlignment="1">
      <alignment horizontal="center" vertical="center" wrapText="1"/>
    </xf>
    <xf fontId="3" fillId="0" borderId="6" numFmtId="2" xfId="0" applyNumberFormat="1" applyFont="1" applyBorder="1" applyAlignment="1">
      <alignment horizontal="center" vertical="center" wrapText="1"/>
    </xf>
    <xf fontId="3" fillId="0" borderId="6" numFmtId="4" xfId="0" applyNumberFormat="1" applyFont="1" applyBorder="1" applyAlignment="1">
      <alignment horizontal="center" vertical="center" wrapText="1"/>
    </xf>
    <xf fontId="1" fillId="0" borderId="6" numFmtId="4" xfId="0" applyNumberFormat="1" applyFont="1" applyBorder="1" applyAlignment="1">
      <alignment horizontal="center" vertical="center"/>
    </xf>
    <xf fontId="3" fillId="0" borderId="6" numFmtId="160" xfId="0" applyNumberFormat="1" applyFont="1" applyBorder="1" applyAlignment="1">
      <alignment horizontal="center" vertical="center" wrapText="1"/>
    </xf>
    <xf fontId="4" fillId="0" borderId="7" numFmtId="0" xfId="0" applyFont="1" applyBorder="1" applyAlignment="1">
      <alignment horizontal="left" vertical="center"/>
    </xf>
    <xf fontId="4" fillId="0" borderId="7" numFmtId="0" xfId="0" applyFont="1" applyBorder="1" applyAlignment="1">
      <alignment vertical="center"/>
    </xf>
    <xf fontId="4" fillId="0" borderId="7" numFmtId="2" xfId="0" applyNumberFormat="1" applyFont="1" applyBorder="1" applyAlignment="1">
      <alignment vertical="center"/>
    </xf>
    <xf fontId="1" fillId="0" borderId="7" numFmtId="0" xfId="0" applyFont="1" applyBorder="1"/>
    <xf fontId="4" fillId="0" borderId="7" numFmtId="4" xfId="0" applyNumberFormat="1" applyFont="1" applyBorder="1" applyAlignment="1">
      <alignment horizontal="center"/>
    </xf>
    <xf fontId="4" fillId="0" borderId="0" numFmtId="0" xfId="0" applyFont="1" applyAlignment="1">
      <alignment horizontal="left" vertical="center"/>
    </xf>
    <xf fontId="4" fillId="0" borderId="0" numFmtId="0" xfId="0" applyFont="1" applyAlignment="1">
      <alignment vertical="center"/>
    </xf>
    <xf fontId="4" fillId="0" borderId="0" numFmtId="2" xfId="0" applyNumberFormat="1" applyFont="1" applyAlignment="1">
      <alignment vertical="center"/>
    </xf>
    <xf fontId="4" fillId="0" borderId="0" numFmtId="4" xfId="0" applyNumberFormat="1" applyFont="1" applyAlignment="1">
      <alignment horizontal="center"/>
    </xf>
    <xf fontId="1" fillId="0" borderId="0" numFmt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media1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8</xdr:col>
      <xdr:colOff>295935</xdr:colOff>
      <xdr:row>2</xdr:row>
      <xdr:rowOff>1238398</xdr:rowOff>
    </xdr:from>
    <xdr:to>
      <xdr:col>8</xdr:col>
      <xdr:colOff>444390</xdr:colOff>
      <xdr:row>2</xdr:row>
      <xdr:rowOff>1467147</xdr:rowOff>
    </xdr:to>
    <xdr:pic>
      <xdr:nvPicPr>
        <xdr:cNvPr id="5124" name="Picture 6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  <xdr:twoCellAnchor editAs="twoCell">
    <xdr:from>
      <xdr:col>8</xdr:col>
      <xdr:colOff>444390</xdr:colOff>
      <xdr:row>2</xdr:row>
      <xdr:rowOff>466872</xdr:rowOff>
    </xdr:from>
    <xdr:to>
      <xdr:col>8</xdr:col>
      <xdr:colOff>592845</xdr:colOff>
      <xdr:row>2</xdr:row>
      <xdr:rowOff>695621</xdr:rowOff>
    </xdr:to>
    <xdr:pic>
      <xdr:nvPicPr>
        <xdr:cNvPr id="5126" name="Picture 6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7843410" y="1457472"/>
          <a:ext cx="148455" cy="228748"/>
        </a:xfrm>
        <a:prstGeom prst="rect">
          <a:avLst/>
        </a:prstGeom>
        <a:noFill/>
      </xdr:spPr>
    </xdr:pic>
    <xdr:clientData/>
  </xdr:twoCellAnchor>
  <xdr:twoCellAnchor editAs="twoCell">
    <xdr:from>
      <xdr:col>10</xdr:col>
      <xdr:colOff>288930</xdr:colOff>
      <xdr:row>2</xdr:row>
      <xdr:rowOff>1238398</xdr:rowOff>
    </xdr:from>
    <xdr:to>
      <xdr:col>10</xdr:col>
      <xdr:colOff>434260</xdr:colOff>
      <xdr:row>2</xdr:row>
      <xdr:rowOff>1467147</xdr:rowOff>
    </xdr:to>
    <xdr:pic>
      <xdr:nvPicPr>
        <xdr:cNvPr id="5130" name="Picture 6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0" y="0"/>
          <a:ext cx="0" cy="0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L7" activeCellId="0" sqref="L7"/>
    </sheetView>
  </sheetViews>
  <sheetFormatPr defaultRowHeight="12.75" customHeight="1"/>
  <cols>
    <col customWidth="1" min="1" max="1" style="1" width="3.140625"/>
    <col customWidth="1" min="2" max="2" style="1" width="36.28515625"/>
    <col customWidth="1" min="3" max="3" style="1" width="5.85546875"/>
    <col customWidth="1" min="4" max="4" style="1" width="6.85546875"/>
    <col customWidth="1" min="5" max="5" style="1" width="13.85546875"/>
    <col customWidth="1" min="6" max="6" style="1" width="14.7109375"/>
    <col customWidth="1" min="7" max="7" style="1" width="14.5703125"/>
    <col customWidth="1" min="8" max="8" style="1" width="15.5703125"/>
    <col customWidth="1" min="9" max="9" style="1" width="15.42578125"/>
    <col customWidth="1" min="10" max="10" style="1" width="14.28515625"/>
    <col customWidth="1" min="11" max="11" style="1" width="28"/>
    <col customWidth="1" min="12" max="12" style="1" width="13.5703125"/>
    <col bestFit="1" customWidth="1" min="13" max="13" style="1" width="9.42578125"/>
    <col customWidth="1" min="14" max="14" style="1" width="13.85546875"/>
    <col customWidth="1" min="15" max="257" style="1" width="9.140625"/>
  </cols>
  <sheetData>
    <row r="1" ht="39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39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5"/>
      <c r="H2" s="6" t="s">
        <v>6</v>
      </c>
      <c r="I2" s="6"/>
      <c r="J2" s="6"/>
      <c r="K2" s="7" t="s">
        <v>7</v>
      </c>
      <c r="L2" s="8"/>
      <c r="M2" s="8"/>
      <c r="N2" s="9"/>
    </row>
    <row r="3" ht="159" customHeight="1">
      <c r="A3" s="4"/>
      <c r="B3" s="5"/>
      <c r="C3" s="5"/>
      <c r="D3" s="5"/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0" t="s">
        <v>13</v>
      </c>
      <c r="K3" s="11" t="s">
        <v>14</v>
      </c>
      <c r="L3" s="12" t="s">
        <v>15</v>
      </c>
      <c r="M3" s="12" t="s">
        <v>16</v>
      </c>
      <c r="N3" s="12" t="s">
        <v>17</v>
      </c>
    </row>
    <row r="4" s="13" customFormat="1" ht="36">
      <c r="A4" s="14">
        <v>1</v>
      </c>
      <c r="B4" s="15" t="s">
        <v>18</v>
      </c>
      <c r="C4" s="16" t="s">
        <v>19</v>
      </c>
      <c r="D4" s="16">
        <v>1</v>
      </c>
      <c r="E4" s="17">
        <v>2105.7199999999998</v>
      </c>
      <c r="F4" s="17">
        <v>1735.8099999999999</v>
      </c>
      <c r="G4" s="17">
        <v>2100</v>
      </c>
      <c r="H4" s="18">
        <v>1980.51</v>
      </c>
      <c r="I4" s="19">
        <v>211.93000000000001</v>
      </c>
      <c r="J4" s="19">
        <v>10.699999999999999</v>
      </c>
      <c r="K4" s="17">
        <v>1980.51</v>
      </c>
      <c r="L4" s="20">
        <v>1980.51</v>
      </c>
      <c r="M4" s="17">
        <f>ROUND(L4,2)</f>
        <v>1980.51</v>
      </c>
      <c r="N4" s="17">
        <f>M4*D4</f>
        <v>1980.51</v>
      </c>
    </row>
    <row r="5" ht="15.75" customHeight="1">
      <c r="A5" s="21" t="s">
        <v>20</v>
      </c>
      <c r="B5" s="21"/>
      <c r="C5" s="21"/>
      <c r="D5" s="21"/>
      <c r="E5" s="21"/>
      <c r="F5" s="21"/>
      <c r="G5" s="21"/>
      <c r="H5" s="22"/>
      <c r="I5" s="22"/>
      <c r="J5" s="22"/>
      <c r="K5" s="23"/>
      <c r="L5" s="24"/>
      <c r="M5" s="24"/>
      <c r="N5" s="25">
        <f>SUM(N4)</f>
        <v>1980.51</v>
      </c>
    </row>
    <row r="6" ht="15.75" customHeight="1">
      <c r="A6" s="26" t="s">
        <v>21</v>
      </c>
      <c r="B6" s="26"/>
      <c r="C6" s="26"/>
      <c r="D6" s="26"/>
      <c r="E6" s="26"/>
      <c r="F6" s="26"/>
      <c r="G6" s="26"/>
      <c r="H6" s="27"/>
      <c r="I6" s="27"/>
      <c r="J6" s="27"/>
      <c r="K6" s="28"/>
      <c r="N6" s="29">
        <v>2105.7199999999998</v>
      </c>
    </row>
    <row r="7" ht="36" customHeight="1">
      <c r="A7" s="30" t="s">
        <v>22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ht="15">
      <c r="A8" s="1" t="s">
        <v>23</v>
      </c>
    </row>
  </sheetData>
  <mergeCells count="10">
    <mergeCell ref="A1:N1"/>
    <mergeCell ref="A2:A3"/>
    <mergeCell ref="B2:B3"/>
    <mergeCell ref="C2:C3"/>
    <mergeCell ref="D2:D3"/>
    <mergeCell ref="E2:G2"/>
    <mergeCell ref="H2:J2"/>
    <mergeCell ref="K2:N2"/>
    <mergeCell ref="A5:G5"/>
    <mergeCell ref="A7:K7"/>
  </mergeCells>
  <printOptions headings="0" gridLines="0"/>
  <pageMargins left="0.70866141732283461" right="0.70866141732283461" top="0.74803149606299213" bottom="0.74803149606299213" header="0.31496099999999999" footer="0.31496099999999999"/>
  <pageSetup paperSize="9" scale="60" firstPageNumber="1" fitToWidth="0" fitToHeight="0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sergeeva@urr31.esk</cp:lastModifiedBy>
  <cp:revision>8</cp:revision>
  <dcterms:created xsi:type="dcterms:W3CDTF">2014-01-15T18:15:00Z</dcterms:created>
  <dcterms:modified xsi:type="dcterms:W3CDTF">2026-10-12T10:58:17Z</dcterms:modified>
  <cp:version>1048576</cp:version>
</cp:coreProperties>
</file>