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465" windowWidth="14805" windowHeight="7650" activeTab="2"/>
  </bookViews>
  <sheets>
    <sheet name="КП+ реестр" sheetId="1" r:id="rId1"/>
    <sheet name="Средневзвешенная" sheetId="2" r:id="rId2"/>
    <sheet name="Итого" sheetId="3" r:id="rId3"/>
    <sheet name="свод" sheetId="4" r:id="rId4"/>
  </sheets>
  <calcPr calcId="145621" refMode="R1C1"/>
</workbook>
</file>

<file path=xl/calcChain.xml><?xml version="1.0" encoding="utf-8"?>
<calcChain xmlns="http://schemas.openxmlformats.org/spreadsheetml/2006/main">
  <c r="L3" i="3" l="1"/>
  <c r="L4" i="3" s="1"/>
  <c r="H3" i="3"/>
  <c r="H4" i="3" l="1"/>
</calcChain>
</file>

<file path=xl/sharedStrings.xml><?xml version="1.0" encoding="utf-8"?>
<sst xmlns="http://schemas.openxmlformats.org/spreadsheetml/2006/main" count="77" uniqueCount="52">
  <si>
    <t>№ п/п</t>
  </si>
  <si>
    <t>Международное непатентованное наименование, при отсутствии такого наименования - группировочное или химическое наименование, а также состав комбинированного лекарственного препарата</t>
  </si>
  <si>
    <t xml:space="preserve">Форма выпуска и дозировка с учетом эквивалентных лекарственных форм и дозировок
</t>
  </si>
  <si>
    <t>Единица измерения</t>
  </si>
  <si>
    <t>Цена за единицу товара без учета НДС и оптовой надбавки  согласно источникам ценовой информации, руб.</t>
  </si>
  <si>
    <r>
      <t>Источник цены № n ______________
 (</t>
    </r>
    <r>
      <rPr>
        <vertAlign val="superscript"/>
        <sz val="11"/>
        <rFont val="Times New Roman"/>
        <family val="1"/>
        <charset val="204"/>
      </rPr>
      <t>реквизиты документа)</t>
    </r>
  </si>
  <si>
    <t>Объем поставки</t>
  </si>
  <si>
    <t>Начальная (максимальная) цена контракта, руб.</t>
  </si>
  <si>
    <t xml:space="preserve">Форма выпуска и дозировка с учетом эквивалентных лекарственных форм и дозировок
</t>
  </si>
  <si>
    <t xml:space="preserve">Реестровый номер (или №) контракта </t>
  </si>
  <si>
    <t>Количество</t>
  </si>
  <si>
    <t>Реестровый номер (или №) контракта 3</t>
  </si>
  <si>
    <t>цена</t>
  </si>
  <si>
    <t>количество</t>
  </si>
  <si>
    <t>Реестровый номер (или №) контракта n</t>
  </si>
  <si>
    <t>Сводная таблица по ценам</t>
  </si>
  <si>
    <t>-</t>
  </si>
  <si>
    <r>
      <t>Цена за единицу товара  без учета НДС и оптовой надбавки согласно государственному реестру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руб. (https://grls.minzdrav.gov.ru/)</t>
    </r>
    <r>
      <rPr>
        <b/>
        <sz val="11"/>
        <rFont val="Times New Roman"/>
        <family val="1"/>
        <charset val="204"/>
      </rPr>
      <t/>
    </r>
  </si>
  <si>
    <t>Цена за единицу товара без учета НДС и оптовой надбавки согласно заключенным контрактам, руб. и количество единиц товара, закупаемого по контракту. Реестровый номер контракта в единой информационной системе (ЕИС) или номер контракта, неподлежащего размещению в ЕИС</t>
  </si>
  <si>
    <t>Кубический сантиметр; миллилитр</t>
  </si>
  <si>
    <t>пластырь трансдермальный 50 мкг/ч, 0.05 мг/ч, 25 мкг/ч, 0.025 мг/ч</t>
  </si>
  <si>
    <t>Фентанил</t>
  </si>
  <si>
    <t>Штука</t>
  </si>
  <si>
    <t>Фентанил, пластырь трансдермальный 50 мкг/ч, 0.05 мг/ч, 25 мкг/ч, 0.025 мг/ч</t>
  </si>
  <si>
    <t>2  608,80 (35%) Фентанил, пластырь трансдермальный, 50 мкг/ч,  - саше (5)  - пачки картонные</t>
  </si>
  <si>
    <t>Лекарственные препараты 44</t>
  </si>
  <si>
    <t>Договор № 200908989226100051 от 17.02.2026 накладная № ФН0159 от 16.03.2026 приход 19.03.2026</t>
  </si>
  <si>
    <t>2 528,00 (35%) Фентанил, пластырь трансдермальный 50 мкг/ч саше № 5</t>
  </si>
  <si>
    <t>ИЦИ №1 (вх.№ А 1435  от 13.10.2026)</t>
  </si>
  <si>
    <t xml:space="preserve"> 2 608,74 (35%) Фентанил, пластырь трансдермальный 50 мкг/ч саше № 5</t>
  </si>
  <si>
    <t>Коммерческие+тарифный на 14.10.2026</t>
  </si>
  <si>
    <t>521,7480 (35%) Фентанил, пластырь трансдермальный 50 мкг/ч саше № 5</t>
  </si>
  <si>
    <t>521,7600 (35%) Фентанил, пластырь трансдермальный, 50 мкг/ч,  - саше (5)  - пачки картонные</t>
  </si>
  <si>
    <t>505,6000 (35%) Фентанил, пластырь трансдермальный 50 мкг/ч саше № 5</t>
  </si>
  <si>
    <t>2й этап</t>
  </si>
  <si>
    <t>Международное непатентованное наименование (МНН)</t>
  </si>
  <si>
    <t xml:space="preserve">Цена ИЦИ № 1 за 1 единицу измерения без учета НДС и оптовой надбавки, руб. </t>
  </si>
  <si>
    <t xml:space="preserve">Цена ИЦИ № 2 за 1 единицу измерения без учета НДС и оптовой надбавки, руб. </t>
  </si>
  <si>
    <t>Цена за 1 единицу измерения из гос. реестра цен на ЖНВЛП без учета НДС и оптовой надбавки, руб.</t>
  </si>
  <si>
    <t>Средневзвешенная цена за 1 единицу измерения без учета НДС и оптовой надбавки, руб.</t>
  </si>
  <si>
    <t>Минимальная цена за 1 единицу измерения без учета НДС и оптовой надбавки, руб.</t>
  </si>
  <si>
    <t xml:space="preserve">Цена ИЦИ № 3 за 1 единицу измерения без учета НДС и оптовой надбавки, руб. </t>
  </si>
  <si>
    <t xml:space="preserve">Цена 1 единицы товара без учета НДС и отовой надбавки, руб. </t>
  </si>
  <si>
    <t>Оптовая надбавка согласно выбранной минимальной цене</t>
  </si>
  <si>
    <t>Цена 1 единицы товара с учетом НДС и оптовой надбавки, руб.</t>
  </si>
  <si>
    <t xml:space="preserve">Стоимость по позиции, руб. </t>
  </si>
  <si>
    <t>цена за 1  упаковку без учета НДС, руб.</t>
  </si>
  <si>
    <t>цена за 1 единицу измерения без учета НДС руб.</t>
  </si>
  <si>
    <t>Цена за 1  упаковку без НДС и оптовой надбавки, руб.</t>
  </si>
  <si>
    <t>Цена 1 за единицу  измерения без учета НДС и оптовой надбавки, руб.</t>
  </si>
  <si>
    <t>Средневзвешенная цена 1 единицу  измерения  без учета НДС и оптовой надбавки, руб.</t>
  </si>
  <si>
    <t xml:space="preserve"> (35%) Фентанил, пластырь трансдермальный 50 мкг/ч саше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</si>
</sst>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"/>
    <numFmt numFmtId="166" formatCode="#,##0.0000"/>
  </numFmts>
  <fonts count="1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11" fillId="0" borderId="0"/>
  </cellStyleXfs>
  <cellXfs count="71">
    <xf numFmtId="0" fontId="0" fillId="0" borderId="0" xfId="0"/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horizontal="center" vertical="center" textRotation="90" wrapText="1"/>
    </xf>
    <xf numFmtId="0" fontId="7" fillId="0" borderId="0" xfId="0" applyFont="1"/>
    <xf numFmtId="4" fontId="0" fillId="0" borderId="0" xfId="0" applyNumberFormat="1"/>
    <xf numFmtId="165" fontId="0" fillId="0" borderId="0" xfId="0" applyNumberFormat="1"/>
    <xf numFmtId="0" fontId="0" fillId="0" borderId="8" xfId="0" applyBorder="1"/>
    <xf numFmtId="4" fontId="8" fillId="0" borderId="8" xfId="1" applyNumberFormat="1" applyFont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/>
    <xf numFmtId="4" fontId="1" fillId="0" borderId="8" xfId="0" applyNumberFormat="1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66" fontId="1" fillId="2" borderId="8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0" xfId="0" applyFont="1"/>
    <xf numFmtId="0" fontId="1" fillId="0" borderId="8" xfId="0" applyFont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8" xfId="1" applyFont="1" applyBorder="1" applyAlignment="1">
      <alignment vertical="center" wrapText="1" readingOrder="1"/>
    </xf>
    <xf numFmtId="0" fontId="12" fillId="0" borderId="1" xfId="1" applyFont="1" applyBorder="1" applyAlignment="1">
      <alignment horizontal="center" vertical="center" wrapText="1" readingOrder="1"/>
    </xf>
    <xf numFmtId="0" fontId="1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 indent="1"/>
    </xf>
    <xf numFmtId="0" fontId="12" fillId="3" borderId="1" xfId="0" applyFont="1" applyFill="1" applyBorder="1" applyAlignment="1">
      <alignment vertical="center" wrapText="1"/>
    </xf>
    <xf numFmtId="0" fontId="9" fillId="0" borderId="13" xfId="1" applyFont="1" applyBorder="1" applyAlignment="1">
      <alignment horizontal="center" vertical="center" textRotation="90" wrapText="1"/>
    </xf>
    <xf numFmtId="0" fontId="9" fillId="0" borderId="1" xfId="1" applyFont="1" applyBorder="1" applyAlignment="1">
      <alignment horizontal="center" vertical="center" textRotation="90" wrapText="1"/>
    </xf>
    <xf numFmtId="0" fontId="9" fillId="0" borderId="12" xfId="1" applyFont="1" applyBorder="1" applyAlignment="1">
      <alignment horizontal="center" vertical="center" textRotation="90" wrapText="1"/>
    </xf>
    <xf numFmtId="0" fontId="12" fillId="3" borderId="1" xfId="0" applyFont="1" applyFill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textRotation="90" wrapText="1"/>
    </xf>
    <xf numFmtId="0" fontId="9" fillId="0" borderId="5" xfId="1" applyFont="1" applyBorder="1" applyAlignment="1">
      <alignment horizontal="center" vertical="center" textRotation="90" wrapText="1"/>
    </xf>
    <xf numFmtId="0" fontId="12" fillId="3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indent="1"/>
    </xf>
    <xf numFmtId="0" fontId="2" fillId="2" borderId="3" xfId="0" applyFont="1" applyFill="1" applyBorder="1" applyAlignment="1">
      <alignment horizontal="center" vertical="center" wrapText="1" indent="1"/>
    </xf>
    <xf numFmtId="0" fontId="2" fillId="2" borderId="4" xfId="0" applyFont="1" applyFill="1" applyBorder="1" applyAlignment="1">
      <alignment horizontal="center" vertical="center" wrapText="1" indent="1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164" fontId="6" fillId="0" borderId="2" xfId="2" applyFont="1" applyBorder="1" applyAlignment="1">
      <alignment horizontal="center" vertical="center" wrapText="1"/>
    </xf>
    <xf numFmtId="164" fontId="6" fillId="0" borderId="3" xfId="2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_Лист1" xfId="3"/>
    <cellStyle name="Финансов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W9"/>
  <sheetViews>
    <sheetView workbookViewId="0">
      <selection activeCell="D12" sqref="D12"/>
    </sheetView>
  </sheetViews>
  <sheetFormatPr defaultRowHeight="15" x14ac:dyDescent="0.25"/>
  <cols>
    <col min="1" max="1" width="2.7109375" customWidth="1"/>
    <col min="3" max="3" width="19.42578125" customWidth="1"/>
    <col min="4" max="4" width="36" customWidth="1"/>
    <col min="5" max="5" width="17.5703125" customWidth="1"/>
    <col min="6" max="6" width="23" customWidth="1"/>
    <col min="7" max="7" width="14.42578125" customWidth="1"/>
    <col min="8" max="8" width="9.140625" hidden="1" customWidth="1"/>
    <col min="9" max="9" width="20.140625" customWidth="1"/>
    <col min="10" max="10" width="14.5703125" customWidth="1"/>
    <col min="11" max="11" width="9.140625" hidden="1" customWidth="1"/>
    <col min="12" max="12" width="21.28515625" customWidth="1"/>
    <col min="13" max="13" width="14.140625" customWidth="1"/>
    <col min="14" max="16" width="9.140625" hidden="1" customWidth="1"/>
    <col min="17" max="17" width="32.140625" customWidth="1"/>
    <col min="18" max="18" width="16.5703125" customWidth="1"/>
    <col min="20" max="20" width="20.7109375" customWidth="1"/>
  </cols>
  <sheetData>
    <row r="2" spans="2:23" ht="18.75" x14ac:dyDescent="0.3">
      <c r="I2" s="25" t="s">
        <v>25</v>
      </c>
      <c r="L2" s="9"/>
    </row>
    <row r="3" spans="2:23" ht="54" customHeight="1" x14ac:dyDescent="0.25">
      <c r="B3" s="50" t="s">
        <v>0</v>
      </c>
      <c r="C3" s="50" t="s">
        <v>1</v>
      </c>
      <c r="D3" s="50" t="s">
        <v>2</v>
      </c>
      <c r="E3" s="50" t="s">
        <v>3</v>
      </c>
      <c r="F3" s="53" t="s">
        <v>4</v>
      </c>
      <c r="G3" s="54"/>
      <c r="H3" s="54"/>
      <c r="I3" s="54"/>
      <c r="J3" s="54"/>
      <c r="K3" s="54"/>
      <c r="L3" s="54"/>
      <c r="M3" s="54"/>
      <c r="N3" s="54"/>
      <c r="O3" s="54"/>
      <c r="P3" s="54"/>
      <c r="Q3" s="59" t="s">
        <v>17</v>
      </c>
      <c r="R3" s="60"/>
    </row>
    <row r="4" spans="2:23" ht="89.25" customHeight="1" x14ac:dyDescent="0.25">
      <c r="B4" s="51"/>
      <c r="C4" s="51"/>
      <c r="D4" s="51"/>
      <c r="E4" s="51"/>
      <c r="F4" s="55" t="s">
        <v>28</v>
      </c>
      <c r="G4" s="56"/>
      <c r="H4" s="57"/>
      <c r="I4" s="55"/>
      <c r="J4" s="56"/>
      <c r="K4" s="57"/>
      <c r="L4" s="55"/>
      <c r="M4" s="56"/>
      <c r="N4" s="57"/>
      <c r="O4" s="58" t="s">
        <v>5</v>
      </c>
      <c r="P4" s="58"/>
      <c r="Q4" s="61"/>
      <c r="R4" s="62"/>
    </row>
    <row r="5" spans="2:23" ht="110.25" customHeight="1" x14ac:dyDescent="0.25">
      <c r="B5" s="52"/>
      <c r="C5" s="52"/>
      <c r="D5" s="52"/>
      <c r="E5" s="52"/>
      <c r="F5" s="38" t="s">
        <v>46</v>
      </c>
      <c r="G5" s="39" t="s">
        <v>47</v>
      </c>
      <c r="H5" s="8"/>
      <c r="I5" s="38" t="s">
        <v>46</v>
      </c>
      <c r="J5" s="39" t="s">
        <v>47</v>
      </c>
      <c r="K5" s="8"/>
      <c r="L5" s="38" t="s">
        <v>46</v>
      </c>
      <c r="M5" s="39" t="s">
        <v>47</v>
      </c>
      <c r="N5" s="8"/>
      <c r="O5" s="3"/>
      <c r="P5" s="3"/>
      <c r="Q5" s="38" t="s">
        <v>46</v>
      </c>
      <c r="R5" s="39" t="s">
        <v>47</v>
      </c>
      <c r="W5" s="6"/>
    </row>
    <row r="6" spans="2:23" ht="24.75" customHeight="1" x14ac:dyDescent="0.25">
      <c r="B6" s="1">
        <v>1</v>
      </c>
      <c r="C6" s="1">
        <v>2</v>
      </c>
      <c r="D6" s="1">
        <v>3</v>
      </c>
      <c r="E6" s="1">
        <v>4</v>
      </c>
      <c r="F6" s="28">
        <v>5</v>
      </c>
      <c r="G6" s="63">
        <v>6</v>
      </c>
      <c r="H6" s="63"/>
      <c r="I6" s="5">
        <v>7</v>
      </c>
      <c r="J6" s="63">
        <v>8</v>
      </c>
      <c r="K6" s="63"/>
      <c r="L6" s="5">
        <v>9</v>
      </c>
      <c r="M6" s="63">
        <v>10</v>
      </c>
      <c r="N6" s="63"/>
      <c r="O6" s="63">
        <v>8</v>
      </c>
      <c r="P6" s="63"/>
      <c r="Q6" s="4">
        <v>11</v>
      </c>
      <c r="R6" s="4">
        <v>12</v>
      </c>
    </row>
    <row r="7" spans="2:23" ht="129.75" customHeight="1" x14ac:dyDescent="0.25">
      <c r="B7" s="2">
        <v>1</v>
      </c>
      <c r="C7" s="27" t="s">
        <v>21</v>
      </c>
      <c r="D7" s="27" t="s">
        <v>20</v>
      </c>
      <c r="E7" s="27" t="s">
        <v>22</v>
      </c>
      <c r="F7" s="27" t="s">
        <v>29</v>
      </c>
      <c r="G7" s="18">
        <v>521.74800000000005</v>
      </c>
      <c r="H7" s="28"/>
      <c r="I7" s="17"/>
      <c r="J7" s="18"/>
      <c r="K7" s="17"/>
      <c r="L7" s="22"/>
      <c r="M7" s="18"/>
      <c r="N7" s="17"/>
      <c r="O7" s="17"/>
      <c r="P7" s="17"/>
      <c r="Q7" s="26" t="s">
        <v>24</v>
      </c>
      <c r="R7" s="18">
        <v>521.76</v>
      </c>
    </row>
    <row r="8" spans="2:23" x14ac:dyDescent="0.25">
      <c r="D8" s="19"/>
      <c r="E8" s="15"/>
      <c r="F8" s="15"/>
    </row>
    <row r="9" spans="2:23" x14ac:dyDescent="0.25">
      <c r="C9" s="19" t="s">
        <v>30</v>
      </c>
      <c r="E9" s="19"/>
      <c r="F9" s="19"/>
      <c r="I9" s="11"/>
    </row>
  </sheetData>
  <mergeCells count="14">
    <mergeCell ref="Q3:R4"/>
    <mergeCell ref="G6:H6"/>
    <mergeCell ref="J6:K6"/>
    <mergeCell ref="M6:N6"/>
    <mergeCell ref="O6:P6"/>
    <mergeCell ref="B3:B5"/>
    <mergeCell ref="C3:C5"/>
    <mergeCell ref="D3:D5"/>
    <mergeCell ref="E3:E5"/>
    <mergeCell ref="F3:P3"/>
    <mergeCell ref="F4:H4"/>
    <mergeCell ref="I4:K4"/>
    <mergeCell ref="L4:N4"/>
    <mergeCell ref="O4:P4"/>
  </mergeCell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6"/>
  <sheetViews>
    <sheetView zoomScale="70" zoomScaleNormal="70" workbookViewId="0">
      <selection activeCell="R6" sqref="R6"/>
    </sheetView>
  </sheetViews>
  <sheetFormatPr defaultRowHeight="15" x14ac:dyDescent="0.25"/>
  <cols>
    <col min="1" max="1" width="7" customWidth="1"/>
    <col min="2" max="2" width="22.42578125" customWidth="1"/>
    <col min="3" max="3" width="39.85546875" customWidth="1"/>
    <col min="4" max="4" width="12.28515625" customWidth="1"/>
    <col min="5" max="5" width="25" customWidth="1"/>
    <col min="6" max="6" width="34.7109375" customWidth="1"/>
    <col min="7" max="7" width="20.5703125" customWidth="1"/>
    <col min="8" max="8" width="13.7109375" customWidth="1"/>
    <col min="9" max="13" width="9.140625" hidden="1" customWidth="1"/>
    <col min="14" max="14" width="29.7109375" customWidth="1"/>
    <col min="15" max="15" width="29.28515625" customWidth="1"/>
    <col min="16" max="16" width="24.42578125" customWidth="1"/>
    <col min="17" max="18" width="17.42578125" customWidth="1"/>
    <col min="20" max="20" width="28.5703125" customWidth="1"/>
  </cols>
  <sheetData>
    <row r="3" spans="1:18" ht="104.25" customHeight="1" x14ac:dyDescent="0.25">
      <c r="A3" s="65" t="s">
        <v>0</v>
      </c>
      <c r="B3" s="65" t="s">
        <v>1</v>
      </c>
      <c r="C3" s="65" t="s">
        <v>8</v>
      </c>
      <c r="D3" s="67" t="s">
        <v>3</v>
      </c>
      <c r="E3" s="64" t="s">
        <v>18</v>
      </c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18" ht="95.25" customHeight="1" x14ac:dyDescent="0.25">
      <c r="A4" s="66"/>
      <c r="B4" s="66"/>
      <c r="C4" s="66"/>
      <c r="D4" s="68"/>
      <c r="E4" s="44" t="s">
        <v>9</v>
      </c>
      <c r="F4" s="44" t="s">
        <v>48</v>
      </c>
      <c r="G4" s="44" t="s">
        <v>49</v>
      </c>
      <c r="H4" s="44" t="s">
        <v>10</v>
      </c>
      <c r="I4" s="41" t="s">
        <v>11</v>
      </c>
      <c r="J4" s="42" t="s">
        <v>12</v>
      </c>
      <c r="K4" s="43" t="s">
        <v>13</v>
      </c>
      <c r="L4" s="41" t="s">
        <v>14</v>
      </c>
      <c r="M4" s="42" t="s">
        <v>12</v>
      </c>
      <c r="N4" s="44" t="s">
        <v>9</v>
      </c>
      <c r="O4" s="44" t="s">
        <v>48</v>
      </c>
      <c r="P4" s="44" t="s">
        <v>49</v>
      </c>
      <c r="Q4" s="44" t="s">
        <v>10</v>
      </c>
      <c r="R4" s="40" t="s">
        <v>50</v>
      </c>
    </row>
    <row r="5" spans="1:18" ht="15.75" x14ac:dyDescent="0.25">
      <c r="A5" s="45">
        <v>1</v>
      </c>
      <c r="B5" s="45">
        <v>2</v>
      </c>
      <c r="C5" s="45">
        <v>3</v>
      </c>
      <c r="D5" s="46">
        <v>4</v>
      </c>
      <c r="E5" s="44">
        <v>5</v>
      </c>
      <c r="F5" s="44">
        <v>6</v>
      </c>
      <c r="G5" s="44">
        <v>7</v>
      </c>
      <c r="H5" s="44">
        <v>8</v>
      </c>
      <c r="I5" s="47"/>
      <c r="J5" s="42"/>
      <c r="K5" s="48"/>
      <c r="L5" s="47"/>
      <c r="M5" s="42"/>
      <c r="N5" s="49">
        <v>9</v>
      </c>
      <c r="O5" s="44">
        <v>10</v>
      </c>
      <c r="P5" s="44">
        <v>11</v>
      </c>
      <c r="Q5" s="44">
        <v>12</v>
      </c>
      <c r="R5" s="40">
        <v>13</v>
      </c>
    </row>
    <row r="6" spans="1:18" ht="131.25" customHeight="1" x14ac:dyDescent="0.25">
      <c r="A6" s="26">
        <v>1</v>
      </c>
      <c r="B6" s="27" t="s">
        <v>21</v>
      </c>
      <c r="C6" s="27" t="s">
        <v>20</v>
      </c>
      <c r="D6" s="27" t="s">
        <v>19</v>
      </c>
      <c r="E6" s="24" t="s">
        <v>26</v>
      </c>
      <c r="F6" s="21" t="s">
        <v>27</v>
      </c>
      <c r="G6" s="31">
        <v>505.6</v>
      </c>
      <c r="H6" s="21">
        <v>15</v>
      </c>
      <c r="I6" s="21"/>
      <c r="J6" s="21"/>
      <c r="K6" s="21"/>
      <c r="L6" s="21"/>
      <c r="M6" s="21"/>
      <c r="N6" s="23" t="s">
        <v>16</v>
      </c>
      <c r="O6" s="12"/>
      <c r="P6" s="12"/>
      <c r="Q6" s="12"/>
      <c r="R6" s="31">
        <v>505.6</v>
      </c>
    </row>
  </sheetData>
  <mergeCells count="5">
    <mergeCell ref="E3:R3"/>
    <mergeCell ref="A3:A4"/>
    <mergeCell ref="B3:B4"/>
    <mergeCell ref="C3:C4"/>
    <mergeCell ref="D3:D4"/>
  </mergeCells>
  <pageMargins left="0.7" right="0.7" top="0.75" bottom="0.75" header="0.3" footer="0.3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"/>
  <sheetViews>
    <sheetView tabSelected="1" workbookViewId="0">
      <selection activeCell="B18" sqref="B18"/>
    </sheetView>
  </sheetViews>
  <sheetFormatPr defaultRowHeight="15" x14ac:dyDescent="0.25"/>
  <cols>
    <col min="1" max="1" width="8.5703125" customWidth="1"/>
    <col min="2" max="2" width="36" customWidth="1"/>
    <col min="3" max="3" width="13.7109375" customWidth="1"/>
    <col min="4" max="4" width="13.140625" customWidth="1"/>
    <col min="5" max="5" width="19.85546875" customWidth="1"/>
    <col min="6" max="6" width="40.28515625" customWidth="1"/>
    <col min="7" max="7" width="20.7109375" customWidth="1"/>
    <col min="8" max="8" width="17.140625" customWidth="1"/>
    <col min="10" max="10" width="18.85546875" hidden="1" customWidth="1"/>
    <col min="11" max="11" width="0" hidden="1" customWidth="1"/>
    <col min="12" max="12" width="14.5703125" hidden="1" customWidth="1"/>
    <col min="13" max="13" width="0" hidden="1" customWidth="1"/>
  </cols>
  <sheetData>
    <row r="1" spans="1:12" ht="123" customHeight="1" x14ac:dyDescent="0.25">
      <c r="A1" s="32" t="s">
        <v>0</v>
      </c>
      <c r="B1" s="32" t="s">
        <v>1</v>
      </c>
      <c r="C1" s="35" t="s">
        <v>3</v>
      </c>
      <c r="D1" s="35" t="s">
        <v>6</v>
      </c>
      <c r="E1" s="35" t="s">
        <v>42</v>
      </c>
      <c r="F1" s="35" t="s">
        <v>43</v>
      </c>
      <c r="G1" s="36" t="s">
        <v>44</v>
      </c>
      <c r="H1" s="37" t="s">
        <v>45</v>
      </c>
    </row>
    <row r="2" spans="1:12" s="34" customFormat="1" ht="23.25" customHeight="1" x14ac:dyDescent="0.25">
      <c r="A2" s="30">
        <v>1</v>
      </c>
      <c r="B2" s="30">
        <v>2</v>
      </c>
      <c r="C2" s="30">
        <v>3</v>
      </c>
      <c r="D2" s="30">
        <v>4</v>
      </c>
      <c r="E2" s="30">
        <v>5</v>
      </c>
      <c r="F2" s="30">
        <v>6</v>
      </c>
      <c r="G2" s="30">
        <v>7</v>
      </c>
      <c r="H2" s="30">
        <v>8</v>
      </c>
    </row>
    <row r="3" spans="1:12" ht="131.25" customHeight="1" x14ac:dyDescent="0.25">
      <c r="A3" s="2">
        <v>1</v>
      </c>
      <c r="B3" s="27" t="s">
        <v>23</v>
      </c>
      <c r="C3" s="27" t="s">
        <v>19</v>
      </c>
      <c r="D3" s="27">
        <v>15</v>
      </c>
      <c r="E3" s="18">
        <v>505.6</v>
      </c>
      <c r="F3" s="29" t="s">
        <v>51</v>
      </c>
      <c r="G3" s="18">
        <v>750.81600000000003</v>
      </c>
      <c r="H3" s="16">
        <f>G3*D3</f>
        <v>11262.24</v>
      </c>
      <c r="J3" s="27" t="s">
        <v>31</v>
      </c>
      <c r="K3" s="18">
        <v>774.79570000000001</v>
      </c>
      <c r="L3" s="16">
        <f>K3*D3</f>
        <v>11621.9355</v>
      </c>
    </row>
    <row r="4" spans="1:12" ht="28.5" customHeight="1" x14ac:dyDescent="0.25">
      <c r="A4" s="69" t="s">
        <v>7</v>
      </c>
      <c r="B4" s="70"/>
      <c r="C4" s="70"/>
      <c r="D4" s="70"/>
      <c r="E4" s="70"/>
      <c r="F4" s="70"/>
      <c r="G4" s="70"/>
      <c r="H4" s="13">
        <f>SUM(H3:H3)</f>
        <v>11262.24</v>
      </c>
      <c r="L4" s="13">
        <f>SUM(L3)</f>
        <v>11621.9355</v>
      </c>
    </row>
    <row r="5" spans="1:12" x14ac:dyDescent="0.25">
      <c r="H5" s="10"/>
    </row>
  </sheetData>
  <mergeCells count="1">
    <mergeCell ref="A4:G4"/>
  </mergeCells>
  <pageMargins left="0.7" right="0.7" top="0.75" bottom="0.75" header="0.3" footer="0.3"/>
  <pageSetup paperSize="9" scale="5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J8"/>
  <sheetViews>
    <sheetView workbookViewId="0">
      <selection activeCell="J1" sqref="J1:J1048576"/>
    </sheetView>
  </sheetViews>
  <sheetFormatPr defaultRowHeight="15" x14ac:dyDescent="0.25"/>
  <cols>
    <col min="2" max="2" width="33.28515625" customWidth="1"/>
    <col min="3" max="3" width="31.7109375" customWidth="1"/>
    <col min="4" max="4" width="20.42578125" customWidth="1"/>
    <col min="5" max="5" width="20.28515625" customWidth="1"/>
    <col min="6" max="6" width="34" customWidth="1"/>
    <col min="7" max="7" width="31" customWidth="1"/>
    <col min="8" max="8" width="34.42578125" customWidth="1"/>
    <col min="9" max="9" width="6" customWidth="1"/>
    <col min="10" max="10" width="16.140625" hidden="1" customWidth="1"/>
    <col min="12" max="12" width="12.85546875" customWidth="1"/>
  </cols>
  <sheetData>
    <row r="4" spans="1:10" x14ac:dyDescent="0.25">
      <c r="B4" t="s">
        <v>15</v>
      </c>
    </row>
    <row r="6" spans="1:10" ht="159.75" customHeight="1" x14ac:dyDescent="0.25">
      <c r="A6" s="30" t="s">
        <v>0</v>
      </c>
      <c r="B6" s="30" t="s">
        <v>35</v>
      </c>
      <c r="C6" s="30" t="s">
        <v>36</v>
      </c>
      <c r="D6" s="30" t="s">
        <v>37</v>
      </c>
      <c r="E6" s="30" t="s">
        <v>41</v>
      </c>
      <c r="F6" s="30" t="s">
        <v>38</v>
      </c>
      <c r="G6" s="30" t="s">
        <v>39</v>
      </c>
      <c r="H6" s="33" t="s">
        <v>40</v>
      </c>
    </row>
    <row r="7" spans="1:10" ht="18.75" customHeight="1" x14ac:dyDescent="0.25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3">
        <v>7</v>
      </c>
      <c r="H7" s="28">
        <v>8</v>
      </c>
      <c r="I7" s="7"/>
      <c r="J7" t="s">
        <v>34</v>
      </c>
    </row>
    <row r="8" spans="1:10" s="15" customFormat="1" ht="107.25" customHeight="1" x14ac:dyDescent="0.25">
      <c r="A8" s="2">
        <v>1</v>
      </c>
      <c r="B8" s="27" t="s">
        <v>23</v>
      </c>
      <c r="C8" s="27" t="s">
        <v>31</v>
      </c>
      <c r="D8" s="18"/>
      <c r="E8" s="20"/>
      <c r="F8" s="29" t="s">
        <v>32</v>
      </c>
      <c r="G8" s="29" t="s">
        <v>33</v>
      </c>
      <c r="H8" s="29" t="s">
        <v>33</v>
      </c>
      <c r="I8" s="14"/>
      <c r="J8" s="27" t="s">
        <v>31</v>
      </c>
    </row>
  </sheetData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КП+ реестр</vt:lpstr>
      <vt:lpstr>Средневзвешенная</vt:lpstr>
      <vt:lpstr>Итого</vt:lpstr>
      <vt:lpstr>свод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2026-10-15T12:24:20Z</dcterms:modified>
</cp:coreProperties>
</file>