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OLESYA\Desktop\березка\2026\Производство\Пункт 4\грузоперевозки Уфа, Белорецк, Дюртюли 2 этап картошка\"/>
    </mc:Choice>
  </mc:AlternateContent>
  <bookViews>
    <workbookView xWindow="0" yWindow="0" windowWidth="28800" windowHeight="11865"/>
  </bookViews>
  <sheets>
    <sheet name="Лист1" sheetId="1" r:id="rId1"/>
  </sheets>
  <definedNames>
    <definedName name="_xlnm.Print_Area" localSheetId="0">Лист1!$B$1:$Q$39</definedName>
  </definedNames>
  <calcPr calcId="162913" calcOnSave="0"/>
</workbook>
</file>

<file path=xl/calcChain.xml><?xml version="1.0" encoding="utf-8"?>
<calcChain xmlns="http://schemas.openxmlformats.org/spreadsheetml/2006/main">
  <c r="K7" i="1" l="1"/>
  <c r="P7" i="1" s="1"/>
  <c r="Q7" i="1" s="1"/>
  <c r="L7" i="1" l="1"/>
  <c r="M7" i="1" s="1"/>
  <c r="N7" i="1"/>
  <c r="Q8" i="1" l="1"/>
</calcChain>
</file>

<file path=xl/sharedStrings.xml><?xml version="1.0" encoding="utf-8"?>
<sst xmlns="http://schemas.openxmlformats.org/spreadsheetml/2006/main" count="48" uniqueCount="47">
  <si>
    <r>
      <rPr>
        <b/>
        <sz val="10"/>
        <color rgb="FF000000"/>
        <rFont val="Times New Roman"/>
      </rPr>
      <t>Расчет НМЦК по формуле</t>
    </r>
    <r>
      <rPr>
        <sz val="10"/>
        <color rgb="FF000000"/>
        <rFont val="Times New Roman"/>
      </rPr>
      <t xml:space="preserve">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  </r>
  </si>
  <si>
    <t xml:space="preserve">               товара, расходы на страхование, уплату таможенных пошлин, налогов, сборов и другие обязательные платежи, взимаемые с Исполнителя. </t>
  </si>
  <si>
    <t xml:space="preserve">              №135-ФЗ (ред. от 01.03.2011) «О защите конкуренции» и сговора участников размещения заказа.</t>
  </si>
  <si>
    <t>НМЦК, определенная методом сопоставимых рыночных цен (анализа рынка)*</t>
  </si>
  <si>
    <t>- НМЦК, определяемая методом сопоставимых рыночных цен (анализа рынка);</t>
  </si>
  <si>
    <t xml:space="preserve"> </t>
  </si>
  <si>
    <t>№</t>
  </si>
  <si>
    <t xml:space="preserve">№2 </t>
  </si>
  <si>
    <t>№1</t>
  </si>
  <si>
    <t xml:space="preserve">№3 </t>
  </si>
  <si>
    <t>Цена за единицу изм. с округлением (вниз) до сотых долей после запятой (руб.)</t>
  </si>
  <si>
    <t xml:space="preserve">              Заказчик не указывает сведения о потенциальных исполнителях, сделавших коммерческое предложение во избежание нарушения ст.11 Федерального закона от 26.07.2006 </t>
  </si>
  <si>
    <t>Расчет начальной (максимальной) цены контракта определяется сложением сумм всех товаров</t>
  </si>
  <si>
    <t>Коэффициент вариации рассчитывается по формуле:</t>
  </si>
  <si>
    <t xml:space="preserve">Средняя арифметическая цена за единицу     &lt;ц&gt; </t>
  </si>
  <si>
    <t>v - количество (объем) закупаемого товара (работы, услуги);</t>
  </si>
  <si>
    <t>Однородность совокупности значений выявленных цен, используемых в расчете НМЦК**</t>
  </si>
  <si>
    <t>Источник информации о цене (руб./ед.изм.)</t>
  </si>
  <si>
    <t>n - количество значений, используемых в расчете;</t>
  </si>
  <si>
    <t>Обоснование начальной (максимальной) цены контракта</t>
  </si>
  <si>
    <t>НМЦК с учетом округления цены за единицу (руб.)**</t>
  </si>
  <si>
    <t>n - количество значений, используемых в расчете.</t>
  </si>
  <si>
    <t>i - номер источника ценовой информации;</t>
  </si>
  <si>
    <t>&lt;ц&gt; - средняя арифметическая величина цены единицы товара (работы, услуги);</t>
  </si>
  <si>
    <t xml:space="preserve"> - цена единицы товара (работы, услуги), указанная в источнике с номером i;</t>
  </si>
  <si>
    <r>
      <t xml:space="preserve">коэффициент вариации цен V (%)           </t>
    </r>
    <r>
      <rPr>
        <i/>
        <sz val="10"/>
        <color rgb="FF000000"/>
        <rFont val="Times New Roman"/>
      </rPr>
      <t xml:space="preserve">         (не должен превышать 33%)</t>
    </r>
  </si>
  <si>
    <t xml:space="preserve">              исполнителем), утвержденными приказом Минэкономразвития России от 02.10.2013г. №567.</t>
  </si>
  <si>
    <t>- среднее квадратичное отклонение;</t>
  </si>
  <si>
    <t>Начальная (максимальная) цена контракта определяется методом сопоставимых рыночных цен (анализа рынка) определенный методическими рекомендациями по применению методов определения начальной (максимально) цены контракта, утвержденный приказом от 02.10.2013 №567 Минэкономразвития РФ</t>
  </si>
  <si>
    <t>,где: V - коэффициент вариации;</t>
  </si>
  <si>
    <t>Наименование предмета контракта</t>
  </si>
  <si>
    <t>Среднее квадратичное отклонение</t>
  </si>
  <si>
    <r>
      <t xml:space="preserve">НМЦК </t>
    </r>
    <r>
      <rPr>
        <b/>
        <i/>
        <vertAlign val="superscript"/>
        <sz val="13"/>
        <color rgb="FF000000"/>
        <rFont val="Times New Roman"/>
      </rPr>
      <t xml:space="preserve">рын  </t>
    </r>
    <r>
      <rPr>
        <b/>
        <i/>
        <sz val="13"/>
        <color rgb="FF000000"/>
        <rFont val="Times New Roman"/>
      </rPr>
      <t>= (v/n*∑</t>
    </r>
    <r>
      <rPr>
        <b/>
        <i/>
        <vertAlign val="superscript"/>
        <sz val="13"/>
        <color rgb="FF000000"/>
        <rFont val="Times New Roman"/>
      </rPr>
      <t>n</t>
    </r>
    <r>
      <rPr>
        <b/>
        <i/>
        <vertAlign val="subscript"/>
        <sz val="13"/>
        <color rgb="FF000000"/>
        <rFont val="Times New Roman"/>
      </rPr>
      <t>i=1</t>
    </r>
    <r>
      <rPr>
        <b/>
        <i/>
        <sz val="13"/>
        <color rgb="FF000000"/>
        <rFont val="Times New Roman"/>
      </rPr>
      <t>ц</t>
    </r>
    <r>
      <rPr>
        <b/>
        <i/>
        <vertAlign val="subscript"/>
        <sz val="13"/>
        <color rgb="FF000000"/>
        <rFont val="Times New Roman"/>
      </rPr>
      <t>i</t>
    </r>
    <r>
      <rPr>
        <b/>
        <i/>
        <sz val="13"/>
        <color rgb="FF000000"/>
        <rFont val="Times New Roman"/>
      </rPr>
      <t xml:space="preserve"> ) =</t>
    </r>
    <r>
      <rPr>
        <sz val="13"/>
        <color rgb="FF000000"/>
        <rFont val="Times New Roman"/>
      </rPr>
      <t xml:space="preserve"> </t>
    </r>
  </si>
  <si>
    <t>цi - цена единицы товара</t>
  </si>
  <si>
    <t xml:space="preserve">________________________ </t>
  </si>
  <si>
    <t>Цена за единицу изм. (руб.)</t>
  </si>
  <si>
    <t>Ед. изм</t>
  </si>
  <si>
    <t>Кол-во</t>
  </si>
  <si>
    <t>где:</t>
  </si>
  <si>
    <t>Поставщик</t>
  </si>
  <si>
    <t>Государственный заказчик</t>
  </si>
  <si>
    <t>С.Г. Ахметов</t>
  </si>
  <si>
    <t>Приложение №  2 к государственному контракту от "___" __________ 2025 г. № ________</t>
  </si>
  <si>
    <t xml:space="preserve">       В соответствии со ст.ст.1,34 Бюджетного кодекса РФ, в целях эффективности и экономии использования денежных средств Государственным заказчиком в качестве Поставщика выбран Поставщик № 1, предложивший наименьшую цену контракта.</t>
  </si>
  <si>
    <t>усл</t>
  </si>
  <si>
    <t>Услуги по перевозке картофеля, автомобильным транспортом</t>
  </si>
  <si>
    <r>
      <t>Вывод:</t>
    </r>
    <r>
      <rPr>
        <sz val="13"/>
        <color rgb="FF000000"/>
        <rFont val="Times New Roman"/>
      </rPr>
      <t xml:space="preserve"> Максимальная цена государственного контракта составляет 357 057,53 рублей и включает в себя стоимость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</si>
</sst>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₽"/>
  </numFmts>
  <fonts count="17" x14ac:knownFonts="1">
    <font>
      <sz val="11"/>
      <color rgb="FF000000"/>
      <name val="Calibri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2"/>
      <color rgb="FF000000"/>
      <name val="Calibri"/>
    </font>
    <font>
      <sz val="12"/>
      <color rgb="FF000000"/>
      <name val="Times New Roman"/>
    </font>
    <font>
      <b/>
      <i/>
      <sz val="13"/>
      <color rgb="FF000000"/>
      <name val="Times New Roman"/>
    </font>
    <font>
      <sz val="13"/>
      <color rgb="FF000000"/>
      <name val="Times New Roman"/>
    </font>
    <font>
      <b/>
      <sz val="13"/>
      <color rgb="FF000000"/>
      <name val="Times New Roman"/>
    </font>
    <font>
      <b/>
      <sz val="12"/>
      <color rgb="FF000000"/>
      <name val="Times New Roman"/>
    </font>
    <font>
      <i/>
      <sz val="10"/>
      <color rgb="FF000000"/>
      <name val="Times New Roman"/>
    </font>
    <font>
      <b/>
      <i/>
      <vertAlign val="superscript"/>
      <sz val="13"/>
      <color rgb="FF000000"/>
      <name val="Times New Roman"/>
    </font>
    <font>
      <b/>
      <i/>
      <vertAlign val="subscript"/>
      <sz val="13"/>
      <color rgb="FF000000"/>
      <name val="Times New Roman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3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7">
    <xf numFmtId="0" fontId="0" fillId="0" borderId="0" xfId="0">
      <alignment vertical="center"/>
    </xf>
    <xf numFmtId="0" fontId="0" fillId="0" borderId="0" xfId="0" applyAlignment="1"/>
    <xf numFmtId="0" fontId="0" fillId="0" borderId="0" xfId="0" applyAlignment="1" applyProtection="1">
      <protection locked="0"/>
    </xf>
    <xf numFmtId="0" fontId="1" fillId="0" borderId="0" xfId="0" applyFont="1" applyAlignment="1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2" fillId="0" borderId="0" xfId="0" applyFont="1" applyAlignment="1" applyProtection="1">
      <alignment horizontal="left" wrapText="1"/>
      <protection locked="0"/>
    </xf>
    <xf numFmtId="0" fontId="2" fillId="0" borderId="1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2" fillId="0" borderId="0" xfId="0" applyFont="1" applyBorder="1" applyAlignment="1" applyProtection="1">
      <alignment vertical="center" wrapText="1"/>
      <protection locked="0"/>
    </xf>
    <xf numFmtId="0" fontId="1" fillId="0" borderId="0" xfId="0" applyFont="1" applyAlignment="1" applyProtection="1">
      <alignment wrapText="1"/>
      <protection locked="0"/>
    </xf>
    <xf numFmtId="0" fontId="3" fillId="0" borderId="0" xfId="0" applyFont="1" applyAlignment="1" applyProtection="1">
      <protection locked="0"/>
    </xf>
    <xf numFmtId="0" fontId="4" fillId="0" borderId="0" xfId="0" applyFont="1" applyAlignment="1">
      <alignment vertical="center"/>
    </xf>
    <xf numFmtId="0" fontId="4" fillId="0" borderId="0" xfId="0" applyFont="1" applyAlignment="1"/>
    <xf numFmtId="0" fontId="5" fillId="0" borderId="0" xfId="0" applyFont="1" applyAlignment="1"/>
    <xf numFmtId="0" fontId="5" fillId="0" borderId="0" xfId="0" applyFont="1" applyAlignment="1">
      <alignment vertical="center"/>
    </xf>
    <xf numFmtId="0" fontId="6" fillId="0" borderId="0" xfId="0" applyFont="1" applyAlignment="1"/>
    <xf numFmtId="0" fontId="6" fillId="0" borderId="0" xfId="0" applyFont="1" applyAlignment="1">
      <alignment vertical="center"/>
    </xf>
    <xf numFmtId="2" fontId="0" fillId="0" borderId="0" xfId="0" applyNumberFormat="1" applyAlignment="1"/>
    <xf numFmtId="0" fontId="7" fillId="0" borderId="0" xfId="0" applyFont="1" applyAlignment="1">
      <alignment horizontal="left"/>
    </xf>
    <xf numFmtId="0" fontId="6" fillId="0" borderId="0" xfId="0" applyFont="1" applyAlignment="1" applyProtection="1">
      <protection locked="0"/>
    </xf>
    <xf numFmtId="0" fontId="6" fillId="0" borderId="0" xfId="0" applyFont="1" applyAlignment="1" applyProtection="1">
      <protection locked="0"/>
    </xf>
    <xf numFmtId="0" fontId="4" fillId="0" borderId="2" xfId="0" applyFont="1" applyBorder="1" applyAlignment="1">
      <alignment vertical="top" wrapText="1"/>
    </xf>
    <xf numFmtId="0" fontId="4" fillId="0" borderId="0" xfId="0" applyFont="1" applyAlignment="1">
      <alignment horizontal="justify"/>
    </xf>
    <xf numFmtId="0" fontId="8" fillId="0" borderId="0" xfId="0" applyFont="1" applyAlignment="1" applyProtection="1">
      <protection locked="0"/>
    </xf>
    <xf numFmtId="0" fontId="4" fillId="0" borderId="0" xfId="0" applyFont="1" applyAlignment="1" applyProtection="1">
      <protection locked="0"/>
    </xf>
    <xf numFmtId="0" fontId="4" fillId="0" borderId="0" xfId="0" applyFont="1" applyAlignment="1" applyProtection="1">
      <protection locked="0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wrapText="1"/>
    </xf>
    <xf numFmtId="0" fontId="4" fillId="0" borderId="0" xfId="0" applyFont="1" applyBorder="1" applyAlignment="1">
      <alignment wrapText="1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2" fillId="0" borderId="3" xfId="0" applyFont="1" applyBorder="1" applyAlignment="1" applyProtection="1">
      <alignment horizontal="center" vertical="top" wrapText="1"/>
      <protection locked="0"/>
    </xf>
    <xf numFmtId="0" fontId="7" fillId="2" borderId="0" xfId="0" applyFont="1" applyFill="1" applyAlignment="1">
      <alignment horizontal="left"/>
    </xf>
    <xf numFmtId="0" fontId="3" fillId="2" borderId="0" xfId="0" applyFont="1" applyFill="1" applyAlignment="1" applyProtection="1">
      <protection locked="0"/>
    </xf>
    <xf numFmtId="0" fontId="6" fillId="2" borderId="0" xfId="0" applyFont="1" applyFill="1" applyAlignment="1"/>
    <xf numFmtId="0" fontId="12" fillId="0" borderId="4" xfId="0" applyFont="1" applyFill="1" applyBorder="1" applyAlignment="1">
      <alignment horizontal="center" vertical="center" wrapText="1"/>
    </xf>
    <xf numFmtId="0" fontId="13" fillId="0" borderId="1" xfId="0" applyFont="1" applyBorder="1" applyAlignment="1" applyProtection="1">
      <alignment horizontal="center" vertical="center" wrapText="1"/>
      <protection locked="0"/>
    </xf>
    <xf numFmtId="4" fontId="13" fillId="0" borderId="1" xfId="0" applyNumberFormat="1" applyFont="1" applyBorder="1" applyAlignment="1">
      <alignment horizontal="center" vertical="center" wrapText="1"/>
    </xf>
    <xf numFmtId="4" fontId="13" fillId="0" borderId="1" xfId="0" applyNumberFormat="1" applyFont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6" xfId="0" applyFont="1" applyBorder="1" applyAlignment="1" applyProtection="1">
      <alignment horizontal="center" vertical="center" wrapText="1"/>
      <protection locked="0"/>
    </xf>
    <xf numFmtId="3" fontId="13" fillId="0" borderId="6" xfId="0" applyNumberFormat="1" applyFont="1" applyBorder="1" applyAlignment="1" applyProtection="1">
      <alignment horizontal="center" vertical="center" wrapText="1"/>
      <protection locked="0"/>
    </xf>
    <xf numFmtId="2" fontId="13" fillId="0" borderId="6" xfId="0" applyNumberFormat="1" applyFont="1" applyBorder="1" applyAlignment="1" applyProtection="1">
      <alignment horizontal="center" vertical="center" wrapText="1"/>
      <protection locked="0"/>
    </xf>
    <xf numFmtId="4" fontId="13" fillId="0" borderId="6" xfId="0" applyNumberFormat="1" applyFont="1" applyBorder="1" applyAlignment="1">
      <alignment horizontal="center" vertical="center" wrapText="1"/>
    </xf>
    <xf numFmtId="4" fontId="13" fillId="0" borderId="6" xfId="0" applyNumberFormat="1" applyFont="1" applyBorder="1" applyAlignment="1">
      <alignment horizontal="center" vertical="center"/>
    </xf>
    <xf numFmtId="2" fontId="13" fillId="0" borderId="6" xfId="0" applyNumberFormat="1" applyFont="1" applyBorder="1" applyAlignment="1">
      <alignment horizontal="center" vertical="center" wrapText="1"/>
    </xf>
    <xf numFmtId="164" fontId="13" fillId="0" borderId="3" xfId="0" applyNumberFormat="1" applyFont="1" applyBorder="1" applyAlignment="1">
      <alignment horizontal="center" vertical="center" wrapText="1"/>
    </xf>
    <xf numFmtId="4" fontId="1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5" fillId="2" borderId="0" xfId="0" applyFont="1" applyFill="1" applyAlignment="1">
      <alignment horizontal="left"/>
    </xf>
    <xf numFmtId="0" fontId="16" fillId="0" borderId="0" xfId="0" applyFont="1" applyAlignment="1"/>
    <xf numFmtId="0" fontId="16" fillId="0" borderId="0" xfId="0" applyFont="1" applyAlignment="1" applyProtection="1">
      <protection locked="0"/>
    </xf>
    <xf numFmtId="0" fontId="13" fillId="0" borderId="1" xfId="0" applyFont="1" applyBorder="1" applyAlignment="1">
      <alignment wrapText="1"/>
    </xf>
    <xf numFmtId="4" fontId="13" fillId="0" borderId="3" xfId="0" applyNumberFormat="1" applyFont="1" applyBorder="1" applyAlignment="1">
      <alignment horizontal="center" vertical="center" wrapText="1"/>
    </xf>
    <xf numFmtId="4" fontId="13" fillId="0" borderId="1" xfId="0" applyNumberFormat="1" applyFont="1" applyBorder="1" applyAlignment="1" applyProtection="1">
      <alignment horizontal="center" vertical="center" wrapText="1"/>
      <protection locked="0"/>
    </xf>
    <xf numFmtId="0" fontId="14" fillId="0" borderId="0" xfId="0" applyFont="1" applyAlignment="1" applyProtection="1">
      <alignment horizontal="center" wrapText="1"/>
      <protection locked="0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5" fillId="0" borderId="0" xfId="0" applyFont="1" applyAlignment="1" applyProtection="1">
      <alignment horizontal="center" wrapText="1"/>
      <protection locked="0"/>
    </xf>
    <xf numFmtId="0" fontId="2" fillId="0" borderId="7" xfId="0" applyFont="1" applyBorder="1" applyAlignment="1" applyProtection="1">
      <alignment horizontal="center" vertical="center" wrapText="1"/>
      <protection locked="0"/>
    </xf>
    <xf numFmtId="0" fontId="2" fillId="0" borderId="0" xfId="0" applyFont="1" applyFill="1" applyBorder="1" applyAlignment="1" applyProtection="1">
      <alignment horizontal="center" vertical="center" wrapText="1"/>
      <protection locked="0"/>
    </xf>
    <xf numFmtId="0" fontId="2" fillId="0" borderId="8" xfId="0" applyFont="1" applyFill="1" applyBorder="1" applyAlignment="1" applyProtection="1">
      <alignment horizontal="center" vertical="center" wrapText="1"/>
      <protection locked="0"/>
    </xf>
    <xf numFmtId="0" fontId="2" fillId="0" borderId="4" xfId="0" applyFont="1" applyFill="1" applyBorder="1" applyAlignment="1" applyProtection="1">
      <alignment horizontal="center" vertical="center" wrapText="1"/>
      <protection locked="0"/>
    </xf>
    <xf numFmtId="0" fontId="2" fillId="0" borderId="7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2" fontId="2" fillId="0" borderId="7" xfId="0" applyNumberFormat="1" applyFont="1" applyFill="1" applyBorder="1" applyAlignment="1" applyProtection="1">
      <alignment horizontal="center" vertical="top" wrapText="1"/>
      <protection locked="0"/>
    </xf>
    <xf numFmtId="0" fontId="2" fillId="0" borderId="7" xfId="0" applyFont="1" applyBorder="1" applyAlignment="1" applyProtection="1">
      <alignment horizontal="center" vertical="top" wrapText="1"/>
      <protection locked="0"/>
    </xf>
    <xf numFmtId="0" fontId="1" fillId="0" borderId="7" xfId="0" applyFont="1" applyBorder="1" applyAlignment="1" applyProtection="1">
      <protection locked="0"/>
    </xf>
    <xf numFmtId="0" fontId="1" fillId="0" borderId="9" xfId="0" applyFont="1" applyBorder="1" applyAlignment="1" applyProtection="1">
      <protection locked="0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wrapText="1"/>
    </xf>
    <xf numFmtId="0" fontId="16" fillId="0" borderId="0" xfId="0" applyFont="1" applyAlignment="1">
      <alignment horizontal="center" vertical="top" wrapText="1"/>
    </xf>
    <xf numFmtId="0" fontId="8" fillId="2" borderId="0" xfId="0" applyFont="1" applyFill="1" applyBorder="1" applyAlignment="1" applyProtection="1">
      <alignment horizontal="center"/>
      <protection locked="0"/>
    </xf>
    <xf numFmtId="0" fontId="16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</cellXfs>
  <cellStyles count="1">
    <cellStyle name="Обычный" xfId="0" builtinId="0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9" defaultPivotStyle="PivotStyleLight16">
    <tableStyle name="Normal Style 1 - Accent 1" pivot="0" count="7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3" Type="http://schemas.openxmlformats.org/officeDocument/2006/relationships/image" Target="../media/image3.emf"/><Relationship Id="rId7" Type="http://schemas.openxmlformats.org/officeDocument/2006/relationships/image" Target="../media/image7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5" Type="http://schemas.openxmlformats.org/officeDocument/2006/relationships/image" Target="../media/image5.emf"/><Relationship Id="rId4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21717</xdr:colOff>
      <xdr:row>5</xdr:row>
      <xdr:rowOff>952500</xdr:rowOff>
    </xdr:from>
    <xdr:to>
      <xdr:col>11</xdr:col>
      <xdr:colOff>0</xdr:colOff>
      <xdr:row>5</xdr:row>
      <xdr:rowOff>1306322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14056179" y="3537857"/>
          <a:ext cx="1945821" cy="625928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>
    <xdr:from>
      <xdr:col>11</xdr:col>
      <xdr:colOff>304800</xdr:colOff>
      <xdr:row>5</xdr:row>
      <xdr:rowOff>1240917</xdr:rowOff>
    </xdr:from>
    <xdr:to>
      <xdr:col>11</xdr:col>
      <xdr:colOff>457200</xdr:colOff>
      <xdr:row>5</xdr:row>
      <xdr:rowOff>1469517</xdr:rowOff>
    </xdr:to>
    <xdr:pic>
      <xdr:nvPicPr>
        <xdr:cNvPr id="3" name="Picture 6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16532679" y="4054928"/>
          <a:ext cx="272142" cy="394607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>
    <xdr:from>
      <xdr:col>10</xdr:col>
      <xdr:colOff>21717</xdr:colOff>
      <xdr:row>5</xdr:row>
      <xdr:rowOff>952500</xdr:rowOff>
    </xdr:from>
    <xdr:to>
      <xdr:col>11</xdr:col>
      <xdr:colOff>0</xdr:colOff>
      <xdr:row>5</xdr:row>
      <xdr:rowOff>1306322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14056179" y="3537857"/>
          <a:ext cx="1945821" cy="625928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>
    <xdr:from>
      <xdr:col>11</xdr:col>
      <xdr:colOff>304800</xdr:colOff>
      <xdr:row>5</xdr:row>
      <xdr:rowOff>1240917</xdr:rowOff>
    </xdr:from>
    <xdr:to>
      <xdr:col>11</xdr:col>
      <xdr:colOff>457200</xdr:colOff>
      <xdr:row>5</xdr:row>
      <xdr:rowOff>1469517</xdr:rowOff>
    </xdr:to>
    <xdr:pic>
      <xdr:nvPicPr>
        <xdr:cNvPr id="5" name="Picture 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16532679" y="4054928"/>
          <a:ext cx="272142" cy="394607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>
    <xdr:from>
      <xdr:col>12</xdr:col>
      <xdr:colOff>21717</xdr:colOff>
      <xdr:row>5</xdr:row>
      <xdr:rowOff>952500</xdr:rowOff>
    </xdr:from>
    <xdr:to>
      <xdr:col>13</xdr:col>
      <xdr:colOff>0</xdr:colOff>
      <xdr:row>5</xdr:row>
      <xdr:rowOff>1306322</xdr:rowOff>
    </xdr:to>
    <xdr:pic>
      <xdr:nvPicPr>
        <xdr:cNvPr id="6" name="Picture 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17920606" y="3537857"/>
          <a:ext cx="1945821" cy="625928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>
    <xdr:from>
      <xdr:col>11</xdr:col>
      <xdr:colOff>21717</xdr:colOff>
      <xdr:row>5</xdr:row>
      <xdr:rowOff>925322</xdr:rowOff>
    </xdr:from>
    <xdr:to>
      <xdr:col>11</xdr:col>
      <xdr:colOff>1023239</xdr:colOff>
      <xdr:row>5</xdr:row>
      <xdr:rowOff>1366139</xdr:rowOff>
    </xdr:to>
    <xdr:pic>
      <xdr:nvPicPr>
        <xdr:cNvPr id="7" name="Picture 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/>
        <a:srcRect/>
        <a:stretch>
          <a:fillRect/>
        </a:stretch>
      </xdr:blipFill>
      <xdr:spPr>
        <a:xfrm>
          <a:off x="16042821" y="3497035"/>
          <a:ext cx="1741714" cy="775607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>
    <xdr:from>
      <xdr:col>13</xdr:col>
      <xdr:colOff>21717</xdr:colOff>
      <xdr:row>5</xdr:row>
      <xdr:rowOff>1861439</xdr:rowOff>
    </xdr:from>
    <xdr:to>
      <xdr:col>14</xdr:col>
      <xdr:colOff>0</xdr:colOff>
      <xdr:row>5</xdr:row>
      <xdr:rowOff>2188083</xdr:rowOff>
    </xdr:to>
    <xdr:pic>
      <xdr:nvPicPr>
        <xdr:cNvPr id="8" name="Picture 5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19907250" y="5129892"/>
          <a:ext cx="2136321" cy="57150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>
    <xdr:from>
      <xdr:col>13</xdr:col>
      <xdr:colOff>304800</xdr:colOff>
      <xdr:row>5</xdr:row>
      <xdr:rowOff>1240917</xdr:rowOff>
    </xdr:from>
    <xdr:to>
      <xdr:col>13</xdr:col>
      <xdr:colOff>457200</xdr:colOff>
      <xdr:row>5</xdr:row>
      <xdr:rowOff>1469517</xdr:rowOff>
    </xdr:to>
    <xdr:pic>
      <xdr:nvPicPr>
        <xdr:cNvPr id="9" name="Picture 6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20397108" y="4054928"/>
          <a:ext cx="272142" cy="394607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>
    <xdr:from>
      <xdr:col>2</xdr:col>
      <xdr:colOff>0</xdr:colOff>
      <xdr:row>10</xdr:row>
      <xdr:rowOff>0</xdr:rowOff>
    </xdr:from>
    <xdr:to>
      <xdr:col>3</xdr:col>
      <xdr:colOff>468122</xdr:colOff>
      <xdr:row>11</xdr:row>
      <xdr:rowOff>174117</xdr:rowOff>
    </xdr:to>
    <xdr:pic>
      <xdr:nvPicPr>
        <xdr:cNvPr id="10" name="Рисунок 33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5" cstate="print"/>
        <a:srcRect/>
        <a:stretch>
          <a:fillRect/>
        </a:stretch>
      </xdr:blipFill>
      <xdr:spPr>
        <a:xfrm>
          <a:off x="2286000" y="9293679"/>
          <a:ext cx="5293178" cy="680357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>
    <xdr:from>
      <xdr:col>2</xdr:col>
      <xdr:colOff>0</xdr:colOff>
      <xdr:row>13</xdr:row>
      <xdr:rowOff>0</xdr:rowOff>
    </xdr:from>
    <xdr:to>
      <xdr:col>4</xdr:col>
      <xdr:colOff>32639</xdr:colOff>
      <xdr:row>15</xdr:row>
      <xdr:rowOff>125222</xdr:rowOff>
    </xdr:to>
    <xdr:pic>
      <xdr:nvPicPr>
        <xdr:cNvPr id="11" name="Рисунок 34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 cstate="print"/>
        <a:srcRect/>
        <a:stretch>
          <a:fillRect/>
        </a:stretch>
      </xdr:blipFill>
      <xdr:spPr>
        <a:xfrm>
          <a:off x="2286000" y="10640785"/>
          <a:ext cx="5578928" cy="95250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>
    <xdr:from>
      <xdr:col>2</xdr:col>
      <xdr:colOff>0</xdr:colOff>
      <xdr:row>16</xdr:row>
      <xdr:rowOff>0</xdr:rowOff>
    </xdr:from>
    <xdr:to>
      <xdr:col>2</xdr:col>
      <xdr:colOff>130683</xdr:colOff>
      <xdr:row>16</xdr:row>
      <xdr:rowOff>201422</xdr:rowOff>
    </xdr:to>
    <xdr:pic>
      <xdr:nvPicPr>
        <xdr:cNvPr id="12" name="Рисунок 35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7" cstate="print"/>
        <a:srcRect/>
        <a:stretch>
          <a:fillRect/>
        </a:stretch>
      </xdr:blipFill>
      <xdr:spPr>
        <a:xfrm>
          <a:off x="2286000" y="11974285"/>
          <a:ext cx="231321" cy="353785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>
    <xdr:from>
      <xdr:col>2</xdr:col>
      <xdr:colOff>0</xdr:colOff>
      <xdr:row>22</xdr:row>
      <xdr:rowOff>0</xdr:rowOff>
    </xdr:from>
    <xdr:to>
      <xdr:col>3</xdr:col>
      <xdr:colOff>87122</xdr:colOff>
      <xdr:row>23</xdr:row>
      <xdr:rowOff>10922</xdr:rowOff>
    </xdr:to>
    <xdr:pic>
      <xdr:nvPicPr>
        <xdr:cNvPr id="14" name="Рисунок 7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8" cstate="print"/>
        <a:srcRect/>
        <a:stretch>
          <a:fillRect/>
        </a:stretch>
      </xdr:blipFill>
      <xdr:spPr>
        <a:xfrm>
          <a:off x="2286000" y="14641287"/>
          <a:ext cx="4626428" cy="38100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B1:V346"/>
  <sheetViews>
    <sheetView tabSelected="1" zoomScale="80" zoomScaleNormal="80" workbookViewId="0">
      <selection activeCell="N23" sqref="N23"/>
    </sheetView>
  </sheetViews>
  <sheetFormatPr defaultColWidth="9.28515625" defaultRowHeight="15" x14ac:dyDescent="0.25"/>
  <cols>
    <col min="3" max="3" width="36.140625" style="1" customWidth="1"/>
    <col min="4" max="4" width="8.42578125" style="1" customWidth="1"/>
    <col min="5" max="5" width="11.28515625" style="1" bestFit="1" customWidth="1"/>
    <col min="6" max="6" width="13.28515625" style="1" customWidth="1"/>
    <col min="7" max="7" width="13.5703125" style="1" customWidth="1"/>
    <col min="8" max="8" width="14" style="1" customWidth="1"/>
    <col min="9" max="9" width="10.85546875" style="1" hidden="1" customWidth="1"/>
    <col min="10" max="10" width="10.7109375" style="1" hidden="1" customWidth="1"/>
    <col min="11" max="11" width="16" style="1" customWidth="1"/>
    <col min="12" max="12" width="15.140625" style="1" customWidth="1"/>
    <col min="13" max="13" width="16" style="1" customWidth="1"/>
    <col min="14" max="14" width="17.5703125" style="1" customWidth="1"/>
    <col min="15" max="16" width="15.85546875" style="1" customWidth="1"/>
    <col min="17" max="17" width="28.7109375" style="1" customWidth="1"/>
    <col min="19" max="22" width="9.140625" style="1" customWidth="1"/>
  </cols>
  <sheetData>
    <row r="1" spans="2:17" s="2" customFormat="1" ht="27" customHeight="1" x14ac:dyDescent="0.25">
      <c r="O1" s="60" t="s">
        <v>42</v>
      </c>
      <c r="P1" s="60"/>
      <c r="Q1" s="60"/>
    </row>
    <row r="2" spans="2:17" s="2" customFormat="1" ht="11.25" customHeight="1" x14ac:dyDescent="0.25">
      <c r="O2" s="60"/>
      <c r="P2" s="60"/>
      <c r="Q2" s="60"/>
    </row>
    <row r="3" spans="2:17" s="2" customFormat="1" x14ac:dyDescent="0.25">
      <c r="B3" s="3"/>
      <c r="C3" s="4"/>
      <c r="D3" s="4"/>
      <c r="E3" s="3"/>
      <c r="F3" s="3"/>
      <c r="G3" s="3"/>
      <c r="H3" s="3"/>
      <c r="I3" s="3"/>
      <c r="J3" s="3"/>
      <c r="K3" s="3"/>
      <c r="L3" s="3"/>
      <c r="M3" s="3"/>
      <c r="N3" s="5"/>
      <c r="O3" s="3"/>
      <c r="P3" s="9"/>
      <c r="Q3" s="10"/>
    </row>
    <row r="4" spans="2:17" s="2" customFormat="1" ht="15" customHeight="1" x14ac:dyDescent="0.25">
      <c r="B4" s="62" t="s">
        <v>19</v>
      </c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</row>
    <row r="5" spans="2:17" ht="15" customHeight="1" x14ac:dyDescent="0.25">
      <c r="B5" s="63" t="s">
        <v>6</v>
      </c>
      <c r="C5" s="65" t="s">
        <v>30</v>
      </c>
      <c r="D5" s="65" t="s">
        <v>36</v>
      </c>
      <c r="E5" s="65" t="s">
        <v>37</v>
      </c>
      <c r="F5" s="61" t="s">
        <v>17</v>
      </c>
      <c r="G5" s="61"/>
      <c r="H5" s="61"/>
      <c r="I5" s="61"/>
      <c r="J5" s="61"/>
      <c r="K5" s="67" t="s">
        <v>16</v>
      </c>
      <c r="L5" s="67"/>
      <c r="M5" s="67"/>
      <c r="N5" s="68" t="s">
        <v>3</v>
      </c>
      <c r="O5" s="69"/>
      <c r="P5" s="69"/>
      <c r="Q5" s="70"/>
    </row>
    <row r="6" spans="2:17" ht="189" customHeight="1" x14ac:dyDescent="0.25">
      <c r="B6" s="64"/>
      <c r="C6" s="66"/>
      <c r="D6" s="66"/>
      <c r="E6" s="66"/>
      <c r="F6" s="30" t="s">
        <v>8</v>
      </c>
      <c r="G6" s="30" t="s">
        <v>7</v>
      </c>
      <c r="H6" s="31" t="s">
        <v>9</v>
      </c>
      <c r="I6" s="31"/>
      <c r="J6" s="31"/>
      <c r="K6" s="30" t="s">
        <v>14</v>
      </c>
      <c r="L6" s="30" t="s">
        <v>31</v>
      </c>
      <c r="M6" s="6" t="s">
        <v>25</v>
      </c>
      <c r="N6" s="7" t="s">
        <v>0</v>
      </c>
      <c r="O6" s="8" t="s">
        <v>35</v>
      </c>
      <c r="P6" s="8" t="s">
        <v>10</v>
      </c>
      <c r="Q6" s="32" t="s">
        <v>20</v>
      </c>
    </row>
    <row r="7" spans="2:17" ht="36.75" customHeight="1" x14ac:dyDescent="0.25">
      <c r="B7" s="36">
        <v>1</v>
      </c>
      <c r="C7" s="53" t="s">
        <v>45</v>
      </c>
      <c r="D7" s="37" t="s">
        <v>44</v>
      </c>
      <c r="E7" s="49">
        <v>1</v>
      </c>
      <c r="F7" s="55">
        <v>349206.4</v>
      </c>
      <c r="G7" s="55">
        <v>360718.2</v>
      </c>
      <c r="H7" s="55">
        <v>361248</v>
      </c>
      <c r="I7" s="55"/>
      <c r="J7" s="55"/>
      <c r="K7" s="38">
        <f t="shared" ref="K7" si="0">(H7+G7+F7)/3</f>
        <v>357057.53333333338</v>
      </c>
      <c r="L7" s="39">
        <f t="shared" ref="L7" si="1">SQRT((SUM(IF(F7&gt;0,POWER(F7-K7,2),0),IF(G7&gt;0,POWER(G7-K7,2),0),IF(H7&gt;0,POWER(H7-K7,2),0),IF(I7&gt;0,POWER(I7-K7,2),0),IF(J7&gt;0,POWER(J7-K7,2),0),))/(COUNTA(F7:J7)-1))</f>
        <v>6804.439210789762</v>
      </c>
      <c r="M7" s="39">
        <f t="shared" ref="M7" si="2">L7/K7*100</f>
        <v>1.9056982630408286</v>
      </c>
      <c r="N7" s="38">
        <f t="shared" ref="N7" si="3">E7*K7</f>
        <v>357057.53333333338</v>
      </c>
      <c r="O7" s="38">
        <v>27.96</v>
      </c>
      <c r="P7" s="38">
        <f t="shared" ref="P7" si="4">K7</f>
        <v>357057.53333333338</v>
      </c>
      <c r="Q7" s="54">
        <f t="shared" ref="Q7" si="5">P7*E7</f>
        <v>357057.53333333338</v>
      </c>
    </row>
    <row r="8" spans="2:17" ht="26.25" customHeight="1" x14ac:dyDescent="0.25">
      <c r="B8" s="40"/>
      <c r="C8" s="41"/>
      <c r="D8" s="42"/>
      <c r="E8" s="43"/>
      <c r="F8" s="44"/>
      <c r="G8" s="44"/>
      <c r="H8" s="44"/>
      <c r="I8" s="44"/>
      <c r="J8" s="44"/>
      <c r="K8" s="45"/>
      <c r="L8" s="46"/>
      <c r="M8" s="46"/>
      <c r="N8" s="47"/>
      <c r="O8" s="47"/>
      <c r="P8" s="47"/>
      <c r="Q8" s="48">
        <f>SUM(Q7:Q7)</f>
        <v>357057.53333333338</v>
      </c>
    </row>
    <row r="9" spans="2:17" ht="27.75" customHeight="1" x14ac:dyDescent="0.25">
      <c r="B9" s="56" t="s">
        <v>28</v>
      </c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56"/>
      <c r="O9" s="56"/>
      <c r="P9" s="56"/>
      <c r="Q9" s="56"/>
    </row>
    <row r="10" spans="2:17" ht="15.75" x14ac:dyDescent="0.25">
      <c r="B10" s="59" t="s">
        <v>13</v>
      </c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11"/>
      <c r="O10" s="11"/>
    </row>
    <row r="11" spans="2:17" ht="15.75" x14ac:dyDescent="0.25">
      <c r="B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</row>
    <row r="12" spans="2:17" ht="27" customHeight="1" x14ac:dyDescent="0.25">
      <c r="B12" s="11"/>
      <c r="C12" s="11"/>
      <c r="D12" s="11"/>
      <c r="E12" s="12" t="s">
        <v>29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</row>
    <row r="13" spans="2:17" ht="16.899999999999999" customHeight="1" x14ac:dyDescent="0.25"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</row>
    <row r="14" spans="2:17" ht="16.899999999999999" customHeight="1" x14ac:dyDescent="0.25">
      <c r="B14" s="11"/>
      <c r="C14" s="13" t="s">
        <v>5</v>
      </c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spans="2:17" ht="16.899999999999999" customHeight="1" x14ac:dyDescent="0.25">
      <c r="B15" s="11"/>
      <c r="C15" s="11"/>
      <c r="D15" s="11"/>
      <c r="E15" s="13" t="s">
        <v>27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spans="2:17" ht="27" customHeight="1" x14ac:dyDescent="0.25"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spans="2:18" ht="27" customHeight="1" x14ac:dyDescent="0.25">
      <c r="B17" s="11"/>
      <c r="C17" s="12" t="s">
        <v>24</v>
      </c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spans="2:18" ht="27" customHeight="1" x14ac:dyDescent="0.25">
      <c r="B18" s="11"/>
      <c r="C18" s="12" t="s">
        <v>23</v>
      </c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</row>
    <row r="19" spans="2:18" ht="16.899999999999999" customHeight="1" x14ac:dyDescent="0.25">
      <c r="B19" s="11"/>
      <c r="C19" s="13" t="s">
        <v>21</v>
      </c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</row>
    <row r="20" spans="2:18" ht="16.899999999999999" customHeight="1" x14ac:dyDescent="0.3">
      <c r="B20" s="14" t="s">
        <v>12</v>
      </c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</row>
    <row r="21" spans="2:18" ht="16.899999999999999" customHeight="1" x14ac:dyDescent="0.25">
      <c r="B21" s="11"/>
      <c r="C21" s="15" t="s">
        <v>32</v>
      </c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</row>
    <row r="22" spans="2:18" ht="16.899999999999999" customHeight="1" x14ac:dyDescent="0.25">
      <c r="B22" s="11"/>
      <c r="C22" s="16" t="s">
        <v>38</v>
      </c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</row>
    <row r="23" spans="2:18" ht="16.899999999999999" customHeight="1" x14ac:dyDescent="0.25">
      <c r="B23" s="11"/>
      <c r="C23" s="16" t="s">
        <v>5</v>
      </c>
      <c r="D23" s="17" t="s">
        <v>4</v>
      </c>
      <c r="E23" s="17"/>
      <c r="F23" s="17"/>
      <c r="G23" s="17"/>
      <c r="H23" s="17"/>
      <c r="I23" s="17"/>
      <c r="J23" s="17"/>
      <c r="K23" s="17"/>
      <c r="L23" s="17"/>
      <c r="M23" s="11"/>
      <c r="N23" s="11"/>
      <c r="O23" s="11"/>
    </row>
    <row r="24" spans="2:18" ht="16.899999999999999" customHeight="1" x14ac:dyDescent="0.25">
      <c r="B24" s="11"/>
      <c r="C24" s="57" t="s">
        <v>15</v>
      </c>
      <c r="D24" s="57"/>
      <c r="E24" s="57"/>
      <c r="F24" s="57"/>
      <c r="G24" s="57"/>
      <c r="H24" s="11"/>
      <c r="I24" s="11"/>
      <c r="J24" s="11"/>
      <c r="K24" s="11"/>
      <c r="L24" s="11"/>
      <c r="M24" s="11"/>
      <c r="N24" s="11"/>
      <c r="O24" s="11"/>
    </row>
    <row r="25" spans="2:18" ht="16.899999999999999" customHeight="1" x14ac:dyDescent="0.25">
      <c r="B25" s="2"/>
      <c r="C25" s="11"/>
      <c r="D25" s="58" t="s">
        <v>18</v>
      </c>
      <c r="E25" s="58"/>
      <c r="F25" s="58"/>
      <c r="G25" s="58"/>
      <c r="H25" s="58"/>
      <c r="I25" s="11"/>
      <c r="J25" s="11"/>
      <c r="K25" s="11"/>
      <c r="L25" s="11"/>
      <c r="M25" s="11"/>
      <c r="N25" s="11"/>
      <c r="O25" s="11"/>
      <c r="P25" s="11"/>
      <c r="Q25" s="18"/>
    </row>
    <row r="26" spans="2:18" ht="16.899999999999999" customHeight="1" x14ac:dyDescent="0.25">
      <c r="B26" s="2"/>
      <c r="C26" s="11"/>
      <c r="D26" s="58" t="s">
        <v>22</v>
      </c>
      <c r="E26" s="58"/>
      <c r="F26" s="58"/>
      <c r="G26" s="58"/>
      <c r="H26" s="58"/>
      <c r="I26" s="11"/>
      <c r="J26" s="11"/>
      <c r="K26" s="11"/>
      <c r="L26" s="11"/>
      <c r="M26" s="11"/>
      <c r="N26" s="11"/>
      <c r="O26" s="11"/>
      <c r="P26" s="11"/>
      <c r="Q26" s="18"/>
    </row>
    <row r="27" spans="2:18" ht="16.899999999999999" customHeight="1" x14ac:dyDescent="0.25">
      <c r="B27" s="17"/>
      <c r="C27" s="17"/>
      <c r="D27" s="58" t="s">
        <v>33</v>
      </c>
      <c r="E27" s="58"/>
      <c r="F27" s="58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</row>
    <row r="28" spans="2:18" ht="16.899999999999999" customHeight="1" x14ac:dyDescent="0.25">
      <c r="B28" s="16" t="s">
        <v>26</v>
      </c>
      <c r="C28" s="50" t="s">
        <v>46</v>
      </c>
      <c r="D28" s="33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11"/>
      <c r="P28" s="11"/>
      <c r="Q28" s="11"/>
    </row>
    <row r="29" spans="2:18" ht="16.899999999999999" customHeight="1" x14ac:dyDescent="0.25">
      <c r="B29" s="16"/>
      <c r="C29" s="35" t="s">
        <v>1</v>
      </c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11"/>
      <c r="P29" s="11"/>
      <c r="Q29" s="11"/>
    </row>
    <row r="30" spans="2:18" s="2" customFormat="1" ht="16.899999999999999" customHeight="1" x14ac:dyDescent="0.25">
      <c r="B30" s="16"/>
      <c r="C30" s="16" t="s">
        <v>11</v>
      </c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9"/>
    </row>
    <row r="31" spans="2:18" s="2" customFormat="1" ht="16.899999999999999" customHeight="1" x14ac:dyDescent="0.25">
      <c r="B31" s="16"/>
      <c r="C31" s="16" t="s">
        <v>2</v>
      </c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</row>
    <row r="32" spans="2:18" s="2" customFormat="1" ht="38.25" customHeight="1" x14ac:dyDescent="0.25">
      <c r="B32" s="16"/>
      <c r="C32" s="72" t="s">
        <v>43</v>
      </c>
      <c r="D32" s="72"/>
      <c r="E32" s="72"/>
      <c r="F32" s="72"/>
      <c r="G32" s="72"/>
      <c r="H32" s="72"/>
      <c r="I32" s="72"/>
      <c r="J32" s="72"/>
      <c r="K32" s="72"/>
      <c r="L32" s="72"/>
      <c r="M32" s="72"/>
      <c r="N32" s="72"/>
      <c r="O32" s="72"/>
      <c r="P32" s="72"/>
      <c r="Q32" s="11"/>
    </row>
    <row r="33" spans="2:17" s="2" customFormat="1" ht="16.899999999999999" customHeight="1" x14ac:dyDescent="0.25">
      <c r="B33" s="16"/>
      <c r="C33" s="17"/>
      <c r="D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</row>
    <row r="34" spans="2:17" s="2" customFormat="1" ht="16.899999999999999" customHeight="1" x14ac:dyDescent="0.25">
      <c r="B34" s="16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</row>
    <row r="35" spans="2:17" s="2" customFormat="1" ht="16.899999999999999" customHeight="1" x14ac:dyDescent="0.25">
      <c r="B35" s="16"/>
      <c r="C35" s="28"/>
      <c r="D35" s="27"/>
      <c r="E35" s="28"/>
      <c r="L35" s="25"/>
      <c r="M35" s="25"/>
      <c r="N35" s="25"/>
      <c r="O35" s="25"/>
    </row>
    <row r="36" spans="2:17" s="2" customFormat="1" ht="16.899999999999999" customHeight="1" x14ac:dyDescent="0.25">
      <c r="C36" s="51" t="s">
        <v>39</v>
      </c>
      <c r="D36" s="27"/>
      <c r="E36" s="28"/>
      <c r="F36" s="20"/>
      <c r="G36" s="20"/>
      <c r="H36" s="20"/>
      <c r="I36" s="20"/>
      <c r="J36" s="20"/>
      <c r="L36" s="24"/>
      <c r="M36" s="52" t="s">
        <v>40</v>
      </c>
      <c r="N36" s="24"/>
      <c r="O36" s="24"/>
      <c r="P36" s="11"/>
      <c r="Q36" s="11"/>
    </row>
    <row r="37" spans="2:17" s="2" customFormat="1" ht="16.899999999999999" customHeight="1" x14ac:dyDescent="0.25">
      <c r="B37" s="16"/>
      <c r="C37" s="28"/>
      <c r="D37" s="27"/>
      <c r="E37" s="28"/>
      <c r="F37" s="20"/>
      <c r="G37" s="20"/>
      <c r="H37" s="20"/>
      <c r="I37" s="20"/>
      <c r="J37" s="20"/>
      <c r="L37" s="24"/>
      <c r="M37" s="24"/>
      <c r="N37" s="24"/>
      <c r="O37" s="24"/>
      <c r="P37" s="11"/>
      <c r="Q37" s="11"/>
    </row>
    <row r="38" spans="2:17" s="2" customFormat="1" ht="16.5" x14ac:dyDescent="0.25">
      <c r="B38" s="16"/>
      <c r="C38" s="29"/>
      <c r="D38" s="73"/>
      <c r="E38" s="71"/>
      <c r="F38" s="71"/>
      <c r="G38" s="20"/>
      <c r="H38" s="21"/>
      <c r="I38" s="21"/>
      <c r="J38" s="20"/>
      <c r="L38" s="24"/>
      <c r="M38" s="74"/>
      <c r="N38" s="74"/>
      <c r="O38" s="75" t="s">
        <v>41</v>
      </c>
      <c r="P38" s="76"/>
      <c r="Q38" s="11"/>
    </row>
    <row r="39" spans="2:17" s="2" customFormat="1" ht="16.899999999999999" customHeight="1" x14ac:dyDescent="0.25">
      <c r="C39" s="22"/>
      <c r="D39" s="71"/>
      <c r="E39" s="71"/>
      <c r="H39" s="20"/>
      <c r="L39" s="25"/>
      <c r="M39" s="26" t="s">
        <v>34</v>
      </c>
      <c r="N39" s="26"/>
      <c r="O39" s="25"/>
    </row>
    <row r="40" spans="2:17" s="2" customFormat="1" ht="15.75" x14ac:dyDescent="0.25">
      <c r="C40" s="23"/>
      <c r="D40" s="1"/>
      <c r="E40" s="1"/>
    </row>
    <row r="41" spans="2:17" s="2" customFormat="1" x14ac:dyDescent="0.25"/>
    <row r="42" spans="2:17" s="2" customFormat="1" x14ac:dyDescent="0.25"/>
    <row r="43" spans="2:17" s="2" customFormat="1" x14ac:dyDescent="0.25"/>
    <row r="44" spans="2:17" s="2" customFormat="1" x14ac:dyDescent="0.25"/>
    <row r="45" spans="2:17" s="2" customFormat="1" x14ac:dyDescent="0.25"/>
    <row r="46" spans="2:17" s="2" customFormat="1" x14ac:dyDescent="0.25"/>
    <row r="47" spans="2:17" s="2" customFormat="1" x14ac:dyDescent="0.25"/>
    <row r="48" spans="2:17" s="2" customFormat="1" x14ac:dyDescent="0.25"/>
    <row r="49" s="2" customFormat="1" x14ac:dyDescent="0.25"/>
    <row r="50" s="2" customFormat="1" x14ac:dyDescent="0.25"/>
    <row r="51" s="2" customFormat="1" x14ac:dyDescent="0.25"/>
    <row r="52" s="2" customFormat="1" x14ac:dyDescent="0.25"/>
    <row r="53" s="2" customFormat="1" x14ac:dyDescent="0.25"/>
    <row r="54" s="2" customFormat="1" x14ac:dyDescent="0.25"/>
    <row r="55" s="2" customFormat="1" x14ac:dyDescent="0.25"/>
    <row r="56" s="2" customFormat="1" x14ac:dyDescent="0.25"/>
    <row r="57" s="2" customFormat="1" x14ac:dyDescent="0.25"/>
    <row r="58" s="2" customFormat="1" x14ac:dyDescent="0.25"/>
    <row r="59" s="2" customFormat="1" x14ac:dyDescent="0.25"/>
    <row r="60" s="2" customFormat="1" x14ac:dyDescent="0.25"/>
    <row r="61" s="2" customFormat="1" x14ac:dyDescent="0.25"/>
    <row r="62" s="2" customFormat="1" x14ac:dyDescent="0.25"/>
    <row r="63" s="2" customFormat="1" x14ac:dyDescent="0.25"/>
    <row r="64" s="2" customFormat="1" x14ac:dyDescent="0.25"/>
    <row r="65" s="2" customFormat="1" x14ac:dyDescent="0.25"/>
    <row r="66" s="2" customFormat="1" x14ac:dyDescent="0.25"/>
    <row r="67" s="2" customFormat="1" x14ac:dyDescent="0.25"/>
    <row r="68" s="2" customFormat="1" x14ac:dyDescent="0.25"/>
    <row r="69" s="2" customFormat="1" x14ac:dyDescent="0.25"/>
    <row r="70" s="2" customFormat="1" x14ac:dyDescent="0.25"/>
    <row r="71" s="2" customFormat="1" x14ac:dyDescent="0.25"/>
    <row r="72" s="2" customFormat="1" x14ac:dyDescent="0.25"/>
    <row r="73" s="2" customFormat="1" x14ac:dyDescent="0.25"/>
    <row r="74" s="2" customFormat="1" x14ac:dyDescent="0.25"/>
    <row r="75" s="2" customFormat="1" x14ac:dyDescent="0.25"/>
    <row r="76" s="2" customFormat="1" x14ac:dyDescent="0.25"/>
    <row r="77" s="2" customFormat="1" x14ac:dyDescent="0.25"/>
    <row r="78" s="2" customFormat="1" x14ac:dyDescent="0.25"/>
    <row r="79" s="2" customFormat="1" x14ac:dyDescent="0.25"/>
    <row r="80" s="2" customFormat="1" x14ac:dyDescent="0.25"/>
    <row r="81" s="2" customFormat="1" x14ac:dyDescent="0.25"/>
    <row r="82" s="2" customFormat="1" x14ac:dyDescent="0.25"/>
    <row r="83" s="2" customFormat="1" x14ac:dyDescent="0.25"/>
    <row r="84" s="2" customFormat="1" x14ac:dyDescent="0.25"/>
    <row r="85" s="2" customFormat="1" x14ac:dyDescent="0.25"/>
    <row r="86" s="2" customFormat="1" x14ac:dyDescent="0.25"/>
    <row r="87" s="2" customFormat="1" x14ac:dyDescent="0.25"/>
    <row r="88" s="2" customFormat="1" x14ac:dyDescent="0.25"/>
    <row r="89" s="2" customFormat="1" x14ac:dyDescent="0.25"/>
    <row r="90" s="2" customFormat="1" x14ac:dyDescent="0.25"/>
    <row r="91" s="2" customFormat="1" x14ac:dyDescent="0.25"/>
    <row r="92" s="2" customFormat="1" x14ac:dyDescent="0.25"/>
    <row r="93" s="2" customFormat="1" x14ac:dyDescent="0.25"/>
    <row r="94" s="2" customFormat="1" x14ac:dyDescent="0.25"/>
    <row r="95" s="2" customFormat="1" x14ac:dyDescent="0.25"/>
    <row r="96" s="2" customFormat="1" x14ac:dyDescent="0.25"/>
    <row r="97" s="2" customFormat="1" x14ac:dyDescent="0.25"/>
    <row r="98" s="2" customFormat="1" x14ac:dyDescent="0.25"/>
    <row r="99" s="2" customFormat="1" x14ac:dyDescent="0.25"/>
    <row r="100" s="2" customFormat="1" x14ac:dyDescent="0.25"/>
    <row r="101" s="2" customFormat="1" x14ac:dyDescent="0.25"/>
    <row r="102" s="2" customFormat="1" x14ac:dyDescent="0.25"/>
    <row r="103" s="2" customFormat="1" x14ac:dyDescent="0.25"/>
    <row r="104" s="2" customFormat="1" x14ac:dyDescent="0.25"/>
    <row r="105" s="2" customFormat="1" x14ac:dyDescent="0.25"/>
    <row r="106" s="2" customFormat="1" x14ac:dyDescent="0.25"/>
    <row r="107" s="2" customFormat="1" x14ac:dyDescent="0.25"/>
    <row r="108" s="2" customFormat="1" x14ac:dyDescent="0.25"/>
    <row r="109" s="2" customFormat="1" x14ac:dyDescent="0.25"/>
    <row r="110" s="2" customFormat="1" x14ac:dyDescent="0.25"/>
    <row r="111" s="2" customFormat="1" x14ac:dyDescent="0.25"/>
    <row r="112" s="2" customFormat="1" x14ac:dyDescent="0.25"/>
    <row r="113" s="2" customFormat="1" x14ac:dyDescent="0.25"/>
    <row r="114" s="2" customFormat="1" x14ac:dyDescent="0.25"/>
    <row r="115" s="2" customFormat="1" x14ac:dyDescent="0.25"/>
    <row r="116" s="2" customFormat="1" x14ac:dyDescent="0.25"/>
    <row r="117" s="2" customFormat="1" x14ac:dyDescent="0.25"/>
    <row r="118" s="2" customFormat="1" x14ac:dyDescent="0.25"/>
    <row r="119" s="2" customFormat="1" x14ac:dyDescent="0.25"/>
    <row r="120" s="2" customFormat="1" x14ac:dyDescent="0.25"/>
    <row r="121" s="2" customFormat="1" x14ac:dyDescent="0.25"/>
    <row r="122" s="2" customFormat="1" x14ac:dyDescent="0.25"/>
    <row r="123" s="2" customFormat="1" x14ac:dyDescent="0.25"/>
    <row r="124" s="2" customFormat="1" x14ac:dyDescent="0.25"/>
    <row r="125" s="2" customFormat="1" x14ac:dyDescent="0.25"/>
    <row r="126" s="2" customFormat="1" x14ac:dyDescent="0.25"/>
    <row r="127" s="2" customFormat="1" x14ac:dyDescent="0.25"/>
    <row r="128" s="2" customFormat="1" x14ac:dyDescent="0.25"/>
    <row r="129" s="2" customFormat="1" x14ac:dyDescent="0.25"/>
    <row r="130" s="2" customFormat="1" x14ac:dyDescent="0.25"/>
    <row r="131" s="2" customFormat="1" x14ac:dyDescent="0.25"/>
    <row r="132" s="2" customFormat="1" x14ac:dyDescent="0.25"/>
    <row r="133" s="2" customFormat="1" x14ac:dyDescent="0.25"/>
    <row r="134" s="2" customFormat="1" x14ac:dyDescent="0.25"/>
    <row r="135" s="2" customFormat="1" x14ac:dyDescent="0.25"/>
    <row r="136" s="2" customFormat="1" x14ac:dyDescent="0.25"/>
    <row r="137" s="2" customFormat="1" x14ac:dyDescent="0.25"/>
    <row r="138" s="2" customFormat="1" x14ac:dyDescent="0.25"/>
    <row r="139" s="2" customFormat="1" x14ac:dyDescent="0.25"/>
    <row r="140" s="2" customFormat="1" x14ac:dyDescent="0.25"/>
    <row r="141" s="2" customFormat="1" x14ac:dyDescent="0.25"/>
    <row r="142" s="2" customFormat="1" x14ac:dyDescent="0.25"/>
    <row r="143" s="2" customFormat="1" x14ac:dyDescent="0.25"/>
    <row r="144" s="2" customFormat="1" x14ac:dyDescent="0.25"/>
    <row r="145" s="2" customFormat="1" x14ac:dyDescent="0.25"/>
    <row r="146" s="2" customFormat="1" x14ac:dyDescent="0.25"/>
    <row r="147" s="2" customFormat="1" x14ac:dyDescent="0.25"/>
    <row r="148" s="2" customFormat="1" x14ac:dyDescent="0.25"/>
    <row r="149" s="2" customFormat="1" x14ac:dyDescent="0.25"/>
    <row r="150" s="2" customFormat="1" x14ac:dyDescent="0.25"/>
    <row r="151" s="2" customFormat="1" x14ac:dyDescent="0.25"/>
    <row r="152" s="2" customFormat="1" x14ac:dyDescent="0.25"/>
    <row r="153" s="2" customFormat="1" x14ac:dyDescent="0.25"/>
    <row r="154" s="2" customFormat="1" x14ac:dyDescent="0.25"/>
    <row r="155" s="2" customFormat="1" x14ac:dyDescent="0.25"/>
    <row r="156" s="2" customFormat="1" x14ac:dyDescent="0.25"/>
    <row r="157" s="2" customFormat="1" x14ac:dyDescent="0.25"/>
    <row r="158" s="2" customFormat="1" x14ac:dyDescent="0.25"/>
    <row r="159" s="2" customFormat="1" x14ac:dyDescent="0.25"/>
    <row r="160" s="2" customFormat="1" x14ac:dyDescent="0.25"/>
    <row r="161" s="2" customFormat="1" x14ac:dyDescent="0.25"/>
    <row r="162" s="2" customFormat="1" x14ac:dyDescent="0.25"/>
    <row r="163" s="2" customFormat="1" x14ac:dyDescent="0.25"/>
    <row r="164" s="2" customFormat="1" x14ac:dyDescent="0.25"/>
    <row r="165" s="2" customFormat="1" x14ac:dyDescent="0.25"/>
    <row r="166" s="2" customFormat="1" x14ac:dyDescent="0.25"/>
    <row r="167" s="2" customFormat="1" x14ac:dyDescent="0.25"/>
    <row r="168" s="2" customFormat="1" x14ac:dyDescent="0.25"/>
    <row r="169" s="2" customFormat="1" x14ac:dyDescent="0.25"/>
    <row r="170" s="2" customFormat="1" x14ac:dyDescent="0.25"/>
    <row r="171" s="2" customFormat="1" x14ac:dyDescent="0.25"/>
    <row r="172" s="2" customFormat="1" x14ac:dyDescent="0.25"/>
    <row r="173" s="2" customFormat="1" x14ac:dyDescent="0.25"/>
    <row r="174" s="2" customFormat="1" x14ac:dyDescent="0.25"/>
    <row r="175" s="2" customFormat="1" x14ac:dyDescent="0.25"/>
    <row r="176" s="2" customFormat="1" x14ac:dyDescent="0.25"/>
    <row r="177" s="2" customFormat="1" x14ac:dyDescent="0.25"/>
    <row r="178" s="2" customFormat="1" x14ac:dyDescent="0.25"/>
    <row r="179" s="2" customFormat="1" x14ac:dyDescent="0.25"/>
    <row r="180" s="2" customFormat="1" x14ac:dyDescent="0.25"/>
    <row r="181" s="2" customFormat="1" x14ac:dyDescent="0.25"/>
    <row r="182" s="2" customFormat="1" x14ac:dyDescent="0.25"/>
    <row r="183" s="2" customFormat="1" x14ac:dyDescent="0.25"/>
    <row r="184" s="2" customFormat="1" x14ac:dyDescent="0.25"/>
    <row r="185" s="2" customFormat="1" x14ac:dyDescent="0.25"/>
    <row r="186" s="2" customFormat="1" x14ac:dyDescent="0.25"/>
    <row r="187" s="2" customFormat="1" x14ac:dyDescent="0.25"/>
    <row r="188" s="2" customFormat="1" x14ac:dyDescent="0.25"/>
    <row r="189" s="2" customFormat="1" x14ac:dyDescent="0.25"/>
    <row r="190" s="2" customFormat="1" x14ac:dyDescent="0.25"/>
    <row r="191" s="2" customFormat="1" x14ac:dyDescent="0.25"/>
    <row r="192" s="2" customFormat="1" x14ac:dyDescent="0.25"/>
    <row r="193" s="2" customFormat="1" x14ac:dyDescent="0.25"/>
    <row r="194" s="2" customFormat="1" x14ac:dyDescent="0.25"/>
    <row r="195" s="2" customFormat="1" x14ac:dyDescent="0.25"/>
    <row r="196" s="2" customFormat="1" x14ac:dyDescent="0.25"/>
    <row r="197" s="2" customFormat="1" x14ac:dyDescent="0.25"/>
    <row r="198" s="2" customFormat="1" x14ac:dyDescent="0.25"/>
    <row r="199" s="2" customFormat="1" x14ac:dyDescent="0.25"/>
    <row r="200" s="2" customFormat="1" x14ac:dyDescent="0.25"/>
    <row r="201" s="2" customFormat="1" x14ac:dyDescent="0.25"/>
    <row r="202" s="2" customFormat="1" x14ac:dyDescent="0.25"/>
    <row r="203" s="2" customFormat="1" x14ac:dyDescent="0.25"/>
    <row r="204" s="2" customFormat="1" x14ac:dyDescent="0.25"/>
    <row r="205" s="2" customFormat="1" x14ac:dyDescent="0.25"/>
    <row r="206" s="2" customFormat="1" x14ac:dyDescent="0.25"/>
    <row r="207" s="2" customFormat="1" x14ac:dyDescent="0.25"/>
    <row r="208" s="2" customFormat="1" x14ac:dyDescent="0.25"/>
    <row r="209" s="2" customFormat="1" x14ac:dyDescent="0.25"/>
    <row r="210" s="2" customFormat="1" x14ac:dyDescent="0.25"/>
    <row r="211" s="2" customFormat="1" x14ac:dyDescent="0.25"/>
    <row r="212" s="2" customFormat="1" x14ac:dyDescent="0.25"/>
    <row r="213" s="2" customFormat="1" x14ac:dyDescent="0.25"/>
    <row r="214" s="2" customFormat="1" x14ac:dyDescent="0.25"/>
    <row r="215" s="2" customFormat="1" x14ac:dyDescent="0.25"/>
    <row r="216" s="2" customFormat="1" x14ac:dyDescent="0.25"/>
    <row r="217" s="2" customFormat="1" x14ac:dyDescent="0.25"/>
    <row r="218" s="2" customFormat="1" x14ac:dyDescent="0.25"/>
    <row r="219" s="2" customFormat="1" x14ac:dyDescent="0.25"/>
    <row r="220" s="2" customFormat="1" x14ac:dyDescent="0.25"/>
    <row r="221" s="2" customFormat="1" x14ac:dyDescent="0.25"/>
    <row r="222" s="2" customFormat="1" x14ac:dyDescent="0.25"/>
    <row r="223" s="2" customFormat="1" x14ac:dyDescent="0.25"/>
    <row r="224" s="2" customFormat="1" x14ac:dyDescent="0.25"/>
    <row r="225" s="2" customFormat="1" x14ac:dyDescent="0.25"/>
    <row r="226" s="2" customFormat="1" x14ac:dyDescent="0.25"/>
    <row r="227" s="2" customFormat="1" x14ac:dyDescent="0.25"/>
    <row r="228" s="2" customFormat="1" x14ac:dyDescent="0.25"/>
    <row r="229" s="2" customFormat="1" x14ac:dyDescent="0.25"/>
    <row r="230" s="2" customFormat="1" x14ac:dyDescent="0.25"/>
    <row r="231" s="2" customFormat="1" x14ac:dyDescent="0.25"/>
    <row r="232" s="2" customFormat="1" x14ac:dyDescent="0.25"/>
    <row r="233" s="2" customFormat="1" x14ac:dyDescent="0.25"/>
    <row r="234" s="2" customFormat="1" x14ac:dyDescent="0.25"/>
    <row r="235" s="2" customFormat="1" x14ac:dyDescent="0.25"/>
    <row r="236" s="2" customFormat="1" x14ac:dyDescent="0.25"/>
    <row r="237" s="2" customFormat="1" x14ac:dyDescent="0.25"/>
    <row r="238" s="2" customFormat="1" x14ac:dyDescent="0.25"/>
    <row r="239" s="2" customFormat="1" x14ac:dyDescent="0.25"/>
    <row r="240" s="2" customFormat="1" x14ac:dyDescent="0.25"/>
    <row r="241" s="2" customFormat="1" x14ac:dyDescent="0.25"/>
    <row r="242" s="2" customFormat="1" x14ac:dyDescent="0.25"/>
    <row r="243" s="2" customFormat="1" x14ac:dyDescent="0.25"/>
    <row r="244" s="2" customFormat="1" x14ac:dyDescent="0.25"/>
    <row r="245" s="2" customFormat="1" x14ac:dyDescent="0.25"/>
    <row r="246" s="2" customFormat="1" x14ac:dyDescent="0.25"/>
    <row r="247" s="2" customFormat="1" x14ac:dyDescent="0.25"/>
    <row r="248" s="2" customFormat="1" x14ac:dyDescent="0.25"/>
    <row r="249" s="2" customFormat="1" x14ac:dyDescent="0.25"/>
    <row r="250" s="2" customFormat="1" x14ac:dyDescent="0.25"/>
    <row r="251" s="2" customFormat="1" x14ac:dyDescent="0.25"/>
    <row r="252" s="2" customFormat="1" x14ac:dyDescent="0.25"/>
    <row r="253" s="2" customFormat="1" x14ac:dyDescent="0.25"/>
    <row r="254" s="2" customFormat="1" x14ac:dyDescent="0.25"/>
    <row r="255" s="2" customFormat="1" x14ac:dyDescent="0.25"/>
    <row r="256" s="2" customFormat="1" x14ac:dyDescent="0.25"/>
    <row r="257" s="2" customFormat="1" x14ac:dyDescent="0.25"/>
    <row r="258" s="2" customFormat="1" x14ac:dyDescent="0.25"/>
    <row r="259" s="2" customFormat="1" x14ac:dyDescent="0.25"/>
    <row r="260" s="2" customFormat="1" x14ac:dyDescent="0.25"/>
    <row r="261" s="2" customFormat="1" x14ac:dyDescent="0.25"/>
    <row r="262" s="2" customFormat="1" x14ac:dyDescent="0.25"/>
    <row r="263" s="2" customFormat="1" x14ac:dyDescent="0.25"/>
    <row r="264" s="2" customFormat="1" x14ac:dyDescent="0.25"/>
    <row r="265" s="2" customFormat="1" x14ac:dyDescent="0.25"/>
    <row r="266" s="2" customFormat="1" x14ac:dyDescent="0.25"/>
    <row r="267" s="2" customFormat="1" x14ac:dyDescent="0.25"/>
    <row r="268" s="2" customFormat="1" x14ac:dyDescent="0.25"/>
    <row r="269" s="2" customFormat="1" x14ac:dyDescent="0.25"/>
    <row r="270" s="2" customFormat="1" x14ac:dyDescent="0.25"/>
    <row r="271" s="2" customFormat="1" x14ac:dyDescent="0.25"/>
    <row r="272" s="2" customFormat="1" x14ac:dyDescent="0.25"/>
    <row r="273" s="2" customFormat="1" x14ac:dyDescent="0.25"/>
    <row r="274" s="2" customFormat="1" x14ac:dyDescent="0.25"/>
    <row r="275" s="2" customFormat="1" x14ac:dyDescent="0.25"/>
    <row r="276" s="2" customFormat="1" x14ac:dyDescent="0.25"/>
    <row r="277" s="2" customFormat="1" x14ac:dyDescent="0.25"/>
    <row r="278" s="2" customFormat="1" x14ac:dyDescent="0.25"/>
    <row r="279" s="2" customFormat="1" x14ac:dyDescent="0.25"/>
    <row r="280" s="2" customFormat="1" x14ac:dyDescent="0.25"/>
    <row r="281" s="2" customFormat="1" x14ac:dyDescent="0.25"/>
    <row r="282" s="2" customFormat="1" x14ac:dyDescent="0.25"/>
    <row r="283" s="2" customFormat="1" x14ac:dyDescent="0.25"/>
    <row r="284" s="2" customFormat="1" x14ac:dyDescent="0.25"/>
    <row r="285" s="2" customFormat="1" x14ac:dyDescent="0.25"/>
    <row r="286" s="2" customFormat="1" x14ac:dyDescent="0.25"/>
    <row r="287" s="2" customFormat="1" x14ac:dyDescent="0.25"/>
    <row r="288" s="2" customFormat="1" x14ac:dyDescent="0.25"/>
    <row r="289" s="2" customFormat="1" x14ac:dyDescent="0.25"/>
    <row r="290" s="2" customFormat="1" x14ac:dyDescent="0.25"/>
    <row r="291" s="2" customFormat="1" x14ac:dyDescent="0.25"/>
    <row r="292" s="2" customFormat="1" x14ac:dyDescent="0.25"/>
    <row r="293" s="2" customFormat="1" x14ac:dyDescent="0.25"/>
    <row r="294" s="2" customFormat="1" x14ac:dyDescent="0.25"/>
    <row r="295" s="2" customFormat="1" x14ac:dyDescent="0.25"/>
    <row r="296" s="2" customFormat="1" x14ac:dyDescent="0.25"/>
    <row r="297" s="2" customFormat="1" x14ac:dyDescent="0.25"/>
    <row r="298" s="2" customFormat="1" x14ac:dyDescent="0.25"/>
    <row r="299" s="2" customFormat="1" x14ac:dyDescent="0.25"/>
    <row r="300" s="2" customFormat="1" x14ac:dyDescent="0.25"/>
    <row r="301" s="2" customFormat="1" x14ac:dyDescent="0.25"/>
    <row r="302" s="2" customFormat="1" x14ac:dyDescent="0.25"/>
    <row r="303" s="2" customFormat="1" x14ac:dyDescent="0.25"/>
    <row r="304" s="2" customFormat="1" x14ac:dyDescent="0.25"/>
    <row r="305" s="2" customFormat="1" x14ac:dyDescent="0.25"/>
    <row r="306" s="2" customFormat="1" x14ac:dyDescent="0.25"/>
    <row r="307" s="2" customFormat="1" x14ac:dyDescent="0.25"/>
    <row r="308" s="2" customFormat="1" x14ac:dyDescent="0.25"/>
    <row r="309" s="2" customFormat="1" x14ac:dyDescent="0.25"/>
    <row r="310" s="2" customFormat="1" x14ac:dyDescent="0.25"/>
    <row r="311" s="2" customFormat="1" x14ac:dyDescent="0.25"/>
    <row r="312" s="2" customFormat="1" x14ac:dyDescent="0.25"/>
    <row r="313" s="2" customFormat="1" x14ac:dyDescent="0.25"/>
    <row r="314" s="2" customFormat="1" x14ac:dyDescent="0.25"/>
    <row r="315" s="2" customFormat="1" x14ac:dyDescent="0.25"/>
    <row r="316" s="2" customFormat="1" x14ac:dyDescent="0.25"/>
    <row r="317" s="2" customFormat="1" x14ac:dyDescent="0.25"/>
    <row r="318" s="2" customFormat="1" x14ac:dyDescent="0.25"/>
    <row r="319" s="2" customFormat="1" x14ac:dyDescent="0.25"/>
    <row r="320" s="2" customFormat="1" x14ac:dyDescent="0.25"/>
    <row r="321" s="2" customFormat="1" x14ac:dyDescent="0.25"/>
    <row r="322" s="2" customFormat="1" x14ac:dyDescent="0.25"/>
    <row r="323" s="2" customFormat="1" x14ac:dyDescent="0.25"/>
    <row r="324" s="2" customFormat="1" x14ac:dyDescent="0.25"/>
    <row r="325" s="2" customFormat="1" x14ac:dyDescent="0.25"/>
    <row r="326" s="2" customFormat="1" x14ac:dyDescent="0.25"/>
    <row r="327" s="2" customFormat="1" x14ac:dyDescent="0.25"/>
    <row r="328" s="2" customFormat="1" x14ac:dyDescent="0.25"/>
    <row r="329" s="2" customFormat="1" x14ac:dyDescent="0.25"/>
    <row r="330" s="2" customFormat="1" x14ac:dyDescent="0.25"/>
    <row r="331" s="2" customFormat="1" x14ac:dyDescent="0.25"/>
    <row r="332" s="2" customFormat="1" x14ac:dyDescent="0.25"/>
    <row r="333" s="2" customFormat="1" x14ac:dyDescent="0.25"/>
    <row r="334" s="2" customFormat="1" x14ac:dyDescent="0.25"/>
    <row r="335" s="2" customFormat="1" x14ac:dyDescent="0.25"/>
    <row r="336" s="2" customFormat="1" x14ac:dyDescent="0.25"/>
    <row r="337" spans="2:17" s="2" customFormat="1" x14ac:dyDescent="0.25"/>
    <row r="338" spans="2:17" s="2" customFormat="1" x14ac:dyDescent="0.25"/>
    <row r="339" spans="2:17" s="2" customFormat="1" x14ac:dyDescent="0.25"/>
    <row r="340" spans="2:17" s="2" customFormat="1" x14ac:dyDescent="0.25"/>
    <row r="341" spans="2:17" s="2" customFormat="1" x14ac:dyDescent="0.25"/>
    <row r="342" spans="2:17" s="2" customFormat="1" x14ac:dyDescent="0.25"/>
    <row r="343" spans="2:17" s="2" customFormat="1" x14ac:dyDescent="0.25"/>
    <row r="344" spans="2:17" s="2" customFormat="1" x14ac:dyDescent="0.25"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</row>
    <row r="345" spans="2:17" s="2" customFormat="1" x14ac:dyDescent="0.25"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</row>
    <row r="346" spans="2:17" s="2" customFormat="1" x14ac:dyDescent="0.25"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</row>
  </sheetData>
  <mergeCells count="20">
    <mergeCell ref="D39:E39"/>
    <mergeCell ref="C32:P32"/>
    <mergeCell ref="D38:F38"/>
    <mergeCell ref="M38:N38"/>
    <mergeCell ref="O38:P38"/>
    <mergeCell ref="O1:Q2"/>
    <mergeCell ref="F5:J5"/>
    <mergeCell ref="B4:Q4"/>
    <mergeCell ref="B5:B6"/>
    <mergeCell ref="C5:C6"/>
    <mergeCell ref="D5:D6"/>
    <mergeCell ref="E5:E6"/>
    <mergeCell ref="K5:M5"/>
    <mergeCell ref="N5:Q5"/>
    <mergeCell ref="B9:Q9"/>
    <mergeCell ref="C24:G24"/>
    <mergeCell ref="D25:H25"/>
    <mergeCell ref="D26:H26"/>
    <mergeCell ref="D27:F27"/>
    <mergeCell ref="B10:M10"/>
  </mergeCells>
  <pageMargins left="1.6141666173934937" right="1.4959722757339478" top="0.74791663885116577" bottom="0.74791663885116577" header="0.31486111879348755" footer="0.31486111879348755"/>
  <pageSetup paperSize="9" scale="4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RePack by Diakov</cp:lastModifiedBy>
  <cp:revision>1</cp:revision>
  <cp:lastPrinted>2020-10-08T06:36:22Z</cp:lastPrinted>
  <dcterms:created xsi:type="dcterms:W3CDTF">2014-04-01T09:50:37Z</dcterms:created>
  <dcterms:modified xsi:type="dcterms:W3CDTF">2026-10-14T09:36:37Z</dcterms:modified>
  <cp:version>1100.0100.01</cp:version>
</cp:coreProperties>
</file>