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документы\КОНТРАКТЫ\2026\БЕРЕЗКА\"/>
    </mc:Choice>
  </mc:AlternateContent>
  <bookViews>
    <workbookView xWindow="0" yWindow="0" windowWidth="28800" windowHeight="117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Лист1!$A$1:$P$16</definedName>
  </definedNames>
  <calcPr calcId="162913"/>
</workbook>
</file>

<file path=xl/calcChain.xml><?xml version="1.0" encoding="utf-8"?>
<calcChain xmlns="http://schemas.openxmlformats.org/spreadsheetml/2006/main">
  <c r="M4" i="1" l="1"/>
  <c r="N4" i="1" s="1"/>
  <c r="O4" i="1" s="1"/>
  <c r="P4" i="1" s="1"/>
  <c r="P5" i="1" s="1"/>
  <c r="J4" i="1"/>
  <c r="K4" i="1" s="1"/>
  <c r="L4" i="1" s="1"/>
</calcChain>
</file>

<file path=xl/sharedStrings.xml><?xml version="1.0" encoding="utf-8"?>
<sst xmlns="http://schemas.openxmlformats.org/spreadsheetml/2006/main" count="47" uniqueCount="47">
  <si>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</si>
  <si>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</si>
  <si>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</si>
  <si>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</si>
  <si>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</si>
  <si>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НМЦК**</t>
  </si>
  <si>
    <t>НМЦК, определенная методом сопоставимых рыночных цен (анализа рынка)*</t>
  </si>
  <si>
    <t>№1</t>
  </si>
  <si>
    <t xml:space="preserve">№2 </t>
  </si>
  <si>
    <t xml:space="preserve">№3 </t>
  </si>
  <si>
    <t>№4</t>
  </si>
  <si>
    <t>№5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</si>
  <si>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</si>
  <si>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</si>
  <si>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theme="1"/>
        <rFont val="Times New Roman"/>
      </rPr>
      <t xml:space="preserve">         (не должен превышать 33%)</t>
    </r>
  </si>
  <si>
    <r>
      <rPr>
        <b/>
        <sz val="10"/>
        <color theme="1"/>
        <rFont val="Times New Roman"/>
      </rPr>
      <t>Расчет НМЦК по формуле</t>
    </r>
    <r>
      <rPr>
        <sz val="10"/>
        <color theme="1"/>
        <rFont val="Times New Roman"/>
      </rPr>
      <t xml:space="preserve">                             v - количество (объем) закупаемого товара (работы, услуги);</t>
    </r>
    <r>
      <rPr>
        <sz val="11"/>
        <color theme="1"/>
        <rFont val="Calibri"/>
      </rPr>
      <t xml:space="preserve">
</t>
    </r>
    <r>
      <rPr>
        <sz val="10"/>
        <color theme="1"/>
        <rFont val="Times New Roman"/>
      </rPr>
      <t>n - количество значений, используемых в расчете;</t>
    </r>
    <r>
      <rPr>
        <sz val="11"/>
        <color theme="1"/>
        <rFont val="Calibri"/>
      </rPr>
      <t xml:space="preserve">
</t>
    </r>
    <r>
      <rPr>
        <sz val="10"/>
        <color theme="1"/>
        <rFont val="Times New Roman"/>
      </rPr>
      <t>i - номер источника ценовой информации;</t>
    </r>
    <r>
      <rPr>
        <sz val="11"/>
        <color theme="1"/>
        <rFont val="Calibri"/>
      </rPr>
      <t xml:space="preserve">
</t>
    </r>
    <r>
      <rPr>
        <sz val="10"/>
        <color theme="1"/>
        <rFont val="Times New Roman"/>
      </rPr>
      <t xml:space="preserve">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</si>
  <si>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</si>
  <si>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</si>
  <si>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</si>
  <si>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Итого:</t>
  </si>
  <si>
    <t>Заместитель начальника учреждения</t>
  </si>
  <si>
    <t>"______"_____________________________ 2026г.</t>
  </si>
  <si>
    <t>509 сопло</t>
  </si>
  <si>
    <t>511 сопло</t>
  </si>
  <si>
    <t>515 сопло</t>
  </si>
  <si>
    <t>517 сопло</t>
  </si>
  <si>
    <t>413 сопло</t>
  </si>
  <si>
    <t>Соединения быстросъемные</t>
  </si>
  <si>
    <t>ЭлектродрельMakita DP2010</t>
  </si>
  <si>
    <t>Пневматический шуруповерт SUMAKE ST- 4468</t>
  </si>
  <si>
    <t>Лобзик по деревуMetabo STE 100 Quick коробка 601100000</t>
  </si>
  <si>
    <t>Ручная установка    напыления порошковых красок Tesla PROFI 2</t>
  </si>
  <si>
    <t>Шуруповерт  SAFUN CDI-18BL PROFI 0030307</t>
  </si>
  <si>
    <t>Заклепочникпневмотический KRAFTOOL INDUSTRIE-PNEVMO 31185_z01</t>
  </si>
  <si>
    <t>Шлифмашина полировальнаяMakita 9237CB</t>
  </si>
  <si>
    <t>Краскопульт Metabo FSP 600</t>
  </si>
  <si>
    <t>Рукав сдвоенный газовый Brima 0009463</t>
  </si>
  <si>
    <t xml:space="preserve">Рукав кислородный д.9 </t>
  </si>
  <si>
    <t>Тепловая пушка РЕСАНТА ТЭП- 9000К</t>
  </si>
  <si>
    <t>Углошлифовальная машина Metabo WEA 26-230 MVT Quick 606476000</t>
  </si>
  <si>
    <t>Углошлифовальная машина DeWALT DWE4347</t>
  </si>
  <si>
    <t>Угловая шлифовальная машина пневматическая SUMAKEST-7741 180 мм</t>
  </si>
  <si>
    <t>Краска акварельная 6 цветов</t>
  </si>
  <si>
    <t>шт</t>
  </si>
  <si>
    <r>
      <rPr>
        <b/>
        <u/>
        <sz val="14"/>
        <color rgb="FF000000"/>
        <rFont val="Times New Roman"/>
      </rPr>
      <t>Обоснование начальной (максимальной) цены контракта</t>
    </r>
    <r>
      <rPr>
        <b/>
        <sz val="14"/>
        <color rgb="FF000000"/>
        <rFont val="Times New Roman"/>
      </rPr>
      <t xml:space="preserve"> </t>
    </r>
    <r>
      <rPr>
        <b/>
        <sz val="10"/>
        <color rgb="FF000000"/>
        <rFont val="Times New Roman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Цель: Определение начальной (максимальной) цены государственного контракта на поставку краски акварельной для нужд ФКЛПУ РБ УФСИН России по Республике Башкортостан на основе анализа рыночных цен функционирующего рынка.</t>
    </r>
    <r>
      <rPr>
        <sz val="11"/>
        <color theme="1"/>
        <rFont val="Calibri"/>
      </rPr>
      <t xml:space="preserve">
</t>
    </r>
    <r>
      <rPr>
        <b/>
        <sz val="10"/>
        <color rgb="FF000000"/>
        <rFont val="Times New Roman"/>
      </rPr>
      <t>Источники информации: коммерческие предложения и сриншоты из сети интернет.</t>
    </r>
    <r>
      <rPr>
        <sz val="11"/>
        <color theme="1"/>
        <rFont val="Calibri"/>
      </rPr>
      <t xml:space="preserve">
</t>
    </r>
    <r>
      <rPr>
        <b/>
        <sz val="10"/>
        <color rgb="FF000000"/>
        <rFont val="Times New Roman"/>
      </rPr>
      <t>Источник финансирования: Дополнительный источник бюджетного финансирования (ДИБФ)</t>
    </r>
    <r>
      <rPr>
        <sz val="11"/>
        <color theme="1"/>
        <rFont val="Calibri"/>
      </rPr>
      <t xml:space="preserve">
</t>
    </r>
    <r>
      <rPr>
        <b/>
        <sz val="10"/>
        <color rgb="FF000000"/>
        <rFont val="Times New Roman"/>
      </rPr>
      <t>в ходе исследования рынка были рассмотрены  следующие коммерческие предложения поставщиков:</t>
    </r>
    <r>
      <rPr>
        <sz val="11"/>
        <color theme="1"/>
        <rFont val="Calibri"/>
      </rPr>
      <t xml:space="preserve">
</t>
    </r>
  </si>
  <si>
    <r>
      <rPr>
        <sz val="12"/>
        <color theme="1"/>
        <rFont val="Times New Roman"/>
        <scheme val="minor"/>
      </rPr>
      <t>На основании п.1 ч.1 ст.22 Федерального закона от 05.04.2013 №44-ФЗ выбран метод сопоставимых рыночных цен (анализа рынка) идентичных товаров.</t>
    </r>
    <r>
      <rPr>
        <sz val="11"/>
        <color theme="1"/>
        <rFont val="Calibri"/>
      </rPr>
      <t xml:space="preserve">
</t>
    </r>
    <r>
      <rPr>
        <sz val="11"/>
        <color theme="1"/>
        <rFont val="Times New Roman"/>
        <scheme val="minor"/>
      </rPr>
      <t>Начальная (максимальная) цена контракта (руб.) определяется по формуле:</t>
    </r>
    <r>
      <rPr>
        <sz val="11"/>
        <color theme="1"/>
        <rFont val="Calibri"/>
      </rPr>
      <t xml:space="preserve">
</t>
    </r>
    <r>
      <rPr>
        <sz val="11"/>
        <color theme="1"/>
        <rFont val="Times New Roman"/>
        <scheme val="minor"/>
      </rPr>
      <t xml:space="preserve">НМЦК=V/n*∑_(i=1)^n▒Цi </t>
    </r>
    <r>
      <rPr>
        <sz val="11"/>
        <color theme="1"/>
        <rFont val="Calibri"/>
      </rPr>
      <t xml:space="preserve">
</t>
    </r>
    <r>
      <rPr>
        <sz val="11"/>
        <color theme="1"/>
        <rFont val="Times New Roman"/>
        <scheme val="minor"/>
      </rPr>
      <t>Исходя из исследования рынка, предлагаю установить начальную (максимальную) цену контракта 80 (восемьдесят) рублей, 00 копеек. Цена контракта включает стоимость материалов, стоимость тары, плату налогов, сборов и других обязательных платежей).</t>
    </r>
    <r>
      <rPr>
        <sz val="11"/>
        <color theme="1"/>
        <rFont val="Calibri"/>
      </rPr>
      <t xml:space="preserve">
</t>
    </r>
  </si>
  <si>
    <t>капитан внутренней службы                      ____________________ Т.Д. Шакиров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</si>
</sst>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\-??\ _₽_-;_-@_-"/>
  </numFmts>
  <fonts count="14" x14ac:knownFonts="1">
    <font>
      <sz val="11"/>
      <color theme="1"/>
      <name val="Calibri"/>
    </font>
    <font>
      <sz val="11"/>
      <color theme="1"/>
      <name val="Times New Roman"/>
      <scheme val="minor"/>
    </font>
    <font>
      <b/>
      <sz val="10"/>
      <color rgb="FF000000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sz val="12"/>
      <color theme="1"/>
      <name val="Times New Roman"/>
      <scheme val="minor"/>
    </font>
    <font>
      <b/>
      <sz val="10"/>
      <name val="Times New Roman"/>
    </font>
    <font>
      <sz val="12"/>
      <color theme="1"/>
      <name val="Times New Roman"/>
    </font>
    <font>
      <b/>
      <u/>
      <sz val="14"/>
      <color rgb="FF000000"/>
      <name val="Times New Roman"/>
    </font>
    <font>
      <b/>
      <sz val="14"/>
      <color rgb="FF000000"/>
      <name val="Times New Roman"/>
    </font>
    <font>
      <i/>
      <sz val="10"/>
      <color theme="1"/>
      <name val="Times New Roman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2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5" fillId="0" borderId="0" xfId="0" applyNumberFormat="1" applyFont="1" applyAlignment="1">
      <alignment vertical="center" wrapText="1"/>
    </xf>
    <xf numFmtId="0" fontId="6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Border="1" applyAlignment="1">
      <alignment vertical="center"/>
    </xf>
    <xf numFmtId="0" fontId="3" fillId="0" borderId="9" xfId="0" applyNumberFormat="1" applyFont="1" applyBorder="1" applyAlignment="1">
      <alignment vertical="center"/>
    </xf>
    <xf numFmtId="0" fontId="3" fillId="0" borderId="10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/>
    </xf>
    <xf numFmtId="0" fontId="7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  <xf numFmtId="4" fontId="3" fillId="0" borderId="0" xfId="0" applyNumberFormat="1" applyFont="1" applyAlignment="1">
      <alignment vertical="center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top" wrapText="1"/>
    </xf>
    <xf numFmtId="2" fontId="3" fillId="0" borderId="5" xfId="0" applyNumberFormat="1" applyFont="1" applyBorder="1" applyAlignment="1">
      <alignment horizontal="center" vertical="top" wrapText="1"/>
    </xf>
    <xf numFmtId="2" fontId="3" fillId="0" borderId="6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 wrapText="1"/>
    </xf>
    <xf numFmtId="0" fontId="3" fillId="0" borderId="6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/>
    </xf>
    <xf numFmtId="0" fontId="13" fillId="0" borderId="0" xfId="0" applyNumberFormat="1" applyFont="1" applyAlignment="1">
      <alignment horizontal="left"/>
    </xf>
    <xf numFmtId="0" fontId="12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</a:majorFont>
      <a:minorFont>
        <a:latin typeface="Times New Roman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topLeftCell="A4" workbookViewId="0">
      <selection activeCell="E15" sqref="E15"/>
    </sheetView>
  </sheetViews>
  <sheetFormatPr defaultColWidth="8.85546875" defaultRowHeight="15" x14ac:dyDescent="0.25"/>
  <cols>
    <col min="2" max="2" width="42" customWidth="1"/>
    <col min="3" max="3" width="8.28515625" customWidth="1"/>
    <col min="5" max="5" width="12.7109375" customWidth="1"/>
    <col min="6" max="6" width="14.5703125" customWidth="1"/>
    <col min="7" max="7" width="13.7109375" customWidth="1"/>
    <col min="8" max="8" width="10.5703125" hidden="1" customWidth="1"/>
    <col min="9" max="9" width="10.28515625" hidden="1" customWidth="1"/>
    <col min="10" max="10" width="15.5703125" customWidth="1"/>
    <col min="11" max="11" width="13.140625" customWidth="1"/>
    <col min="12" max="12" width="11.42578125" customWidth="1"/>
    <col min="13" max="13" width="21.5703125" customWidth="1"/>
    <col min="14" max="14" width="12.7109375" customWidth="1"/>
    <col min="15" max="15" width="13.28515625" customWidth="1"/>
    <col min="16" max="16" width="14.5703125" customWidth="1"/>
  </cols>
  <sheetData>
    <row r="1" spans="1:16" ht="104.25" customHeight="1" x14ac:dyDescent="0.25">
      <c r="A1" s="25" t="s">
        <v>44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</row>
    <row r="2" spans="1:16" x14ac:dyDescent="0.25">
      <c r="A2" s="28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43"/>
      <c r="G2" s="43"/>
      <c r="H2" s="43"/>
      <c r="I2" s="44"/>
      <c r="J2" s="32" t="s">
        <v>5</v>
      </c>
      <c r="K2" s="33"/>
      <c r="L2" s="34"/>
      <c r="M2" s="35" t="s">
        <v>6</v>
      </c>
      <c r="N2" s="36"/>
      <c r="O2" s="36"/>
      <c r="P2" s="37"/>
    </row>
    <row r="3" spans="1:16" ht="147.75" customHeight="1" x14ac:dyDescent="0.25">
      <c r="A3" s="29"/>
      <c r="B3" s="31"/>
      <c r="C3" s="31"/>
      <c r="D3" s="31"/>
      <c r="E3" s="2" t="s">
        <v>7</v>
      </c>
      <c r="F3" s="2" t="s">
        <v>8</v>
      </c>
      <c r="G3" s="2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4" t="s">
        <v>15</v>
      </c>
      <c r="N3" s="3" t="s">
        <v>16</v>
      </c>
      <c r="O3" s="3" t="s">
        <v>17</v>
      </c>
      <c r="P3" s="3" t="s">
        <v>18</v>
      </c>
    </row>
    <row r="4" spans="1:16" ht="147.75" customHeight="1" x14ac:dyDescent="0.25">
      <c r="A4" s="1">
        <v>1</v>
      </c>
      <c r="B4" s="5" t="s">
        <v>42</v>
      </c>
      <c r="C4" s="6" t="s">
        <v>43</v>
      </c>
      <c r="D4" s="2">
        <v>1</v>
      </c>
      <c r="E4" s="7">
        <v>80</v>
      </c>
      <c r="F4" s="7">
        <v>80</v>
      </c>
      <c r="G4" s="24">
        <v>80</v>
      </c>
      <c r="H4" s="3"/>
      <c r="I4" s="3"/>
      <c r="J4" s="8">
        <f>AVERAGE(E4:I4)</f>
        <v>80</v>
      </c>
      <c r="K4" s="9">
        <f>SQRT(SUM(IF(E4&gt;0, POWER(E4-J4, 2), 0), IF(F4&gt;0, POWER(F4-J4, 2), 0), IF(G4&gt;0, POWER(G4-J4, 2), 0), IF(H4&gt;0, POWER(H4-J4, 2), 0), IF(I4&gt;0, POWER(I4-J4, 2), 0), )/(COUNTA(E4:I4)-1))</f>
        <v>0</v>
      </c>
      <c r="L4" s="9">
        <f>K4/J4*100</f>
        <v>0</v>
      </c>
      <c r="M4" s="8">
        <f>D4/COUNTA(E4:I4)*SUM(E4:I4)</f>
        <v>80</v>
      </c>
      <c r="N4" s="8">
        <f>M4/D4</f>
        <v>80</v>
      </c>
      <c r="O4" s="8">
        <f>ROUNDDOWN(N4, 2)</f>
        <v>80</v>
      </c>
      <c r="P4" s="10">
        <f>O4*D4</f>
        <v>80</v>
      </c>
    </row>
    <row r="5" spans="1:16" x14ac:dyDescent="0.25">
      <c r="A5" s="11" t="s">
        <v>19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  <c r="P5" s="14">
        <f>SUM(P4)</f>
        <v>80</v>
      </c>
    </row>
    <row r="6" spans="1:16" ht="93.75" customHeight="1" x14ac:dyDescent="0.25">
      <c r="A6" s="41" t="s">
        <v>45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8" spans="1:16" ht="18" customHeight="1" x14ac:dyDescent="0.25">
      <c r="A8" s="15" t="s">
        <v>20</v>
      </c>
      <c r="B8" s="15"/>
      <c r="C8" s="15"/>
      <c r="D8" s="15"/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ht="15" hidden="1" customHeight="1" x14ac:dyDescent="0.25">
      <c r="F9" s="18"/>
      <c r="G9" s="18"/>
      <c r="H9" s="18"/>
      <c r="I9" s="18"/>
      <c r="J9" s="18"/>
      <c r="K9" s="18"/>
      <c r="L9" s="18"/>
      <c r="M9" s="18"/>
      <c r="N9" s="19"/>
      <c r="O9" s="19"/>
      <c r="P9" s="19"/>
    </row>
    <row r="10" spans="1:16" ht="15.75" x14ac:dyDescent="0.25">
      <c r="A10" s="40" t="s">
        <v>46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2" spans="1:16" ht="15.75" x14ac:dyDescent="0.25">
      <c r="A12" s="39" t="s">
        <v>21</v>
      </c>
      <c r="B12" s="39"/>
      <c r="C12" s="39"/>
      <c r="D12" s="39"/>
      <c r="E12" s="39"/>
      <c r="F12" s="39"/>
      <c r="G12" s="39"/>
      <c r="H12" s="39"/>
      <c r="I12" s="18"/>
      <c r="J12" s="18"/>
      <c r="K12" s="18"/>
      <c r="L12" s="20"/>
      <c r="M12" s="18"/>
      <c r="N12" s="19"/>
      <c r="O12" s="19"/>
      <c r="P12" s="19"/>
    </row>
    <row r="18" spans="1:6" x14ac:dyDescent="0.25">
      <c r="A18" s="38"/>
      <c r="B18" s="38"/>
      <c r="C18" s="38"/>
      <c r="D18" s="38"/>
      <c r="E18" s="38"/>
      <c r="F18" s="38"/>
    </row>
  </sheetData>
  <mergeCells count="12">
    <mergeCell ref="A18:F18"/>
    <mergeCell ref="A12:H12"/>
    <mergeCell ref="A10:P10"/>
    <mergeCell ref="A6:P6"/>
    <mergeCell ref="E2:I2"/>
    <mergeCell ref="A1:P1"/>
    <mergeCell ref="A2:A3"/>
    <mergeCell ref="B2:B3"/>
    <mergeCell ref="C2:C3"/>
    <mergeCell ref="D2:D3"/>
    <mergeCell ref="J2:L2"/>
    <mergeCell ref="M2:P2"/>
  </mergeCells>
  <pageMargins left="0.70866137742996205" right="0.70866137742996205" top="0.74803149700164795" bottom="0.74803149700164795" header="0.31496062874794001" footer="0.3149606287479400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/>
  </sheetViews>
  <sheetFormatPr defaultColWidth="8.85546875" defaultRowHeight="15" x14ac:dyDescent="0.25"/>
  <cols>
    <col min="1" max="1" width="58.5703125" customWidth="1"/>
  </cols>
  <sheetData>
    <row r="1" spans="1:1" x14ac:dyDescent="0.25">
      <c r="A1" s="21" t="s">
        <v>22</v>
      </c>
    </row>
    <row r="2" spans="1:1" x14ac:dyDescent="0.25">
      <c r="A2" s="22" t="s">
        <v>23</v>
      </c>
    </row>
    <row r="3" spans="1:1" x14ac:dyDescent="0.25">
      <c r="A3" s="22" t="s">
        <v>24</v>
      </c>
    </row>
    <row r="4" spans="1:1" x14ac:dyDescent="0.25">
      <c r="A4" s="22" t="s">
        <v>25</v>
      </c>
    </row>
    <row r="5" spans="1:1" x14ac:dyDescent="0.25">
      <c r="A5" s="22" t="s">
        <v>26</v>
      </c>
    </row>
    <row r="6" spans="1:1" x14ac:dyDescent="0.25">
      <c r="A6" s="23" t="s">
        <v>27</v>
      </c>
    </row>
    <row r="7" spans="1:1" x14ac:dyDescent="0.25">
      <c r="A7" s="22" t="s">
        <v>28</v>
      </c>
    </row>
    <row r="8" spans="1:1" x14ac:dyDescent="0.25">
      <c r="A8" s="22" t="s">
        <v>29</v>
      </c>
    </row>
    <row r="9" spans="1:1" x14ac:dyDescent="0.25">
      <c r="A9" s="22" t="s">
        <v>30</v>
      </c>
    </row>
    <row r="10" spans="1:1" x14ac:dyDescent="0.25">
      <c r="A10" s="22" t="s">
        <v>31</v>
      </c>
    </row>
    <row r="11" spans="1:1" x14ac:dyDescent="0.25">
      <c r="A11" s="22" t="s">
        <v>32</v>
      </c>
    </row>
    <row r="12" spans="1:1" ht="25.5" x14ac:dyDescent="0.25">
      <c r="A12" s="22" t="s">
        <v>33</v>
      </c>
    </row>
    <row r="13" spans="1:1" x14ac:dyDescent="0.25">
      <c r="A13" s="22" t="s">
        <v>34</v>
      </c>
    </row>
    <row r="14" spans="1:1" x14ac:dyDescent="0.25">
      <c r="A14" s="22" t="s">
        <v>35</v>
      </c>
    </row>
    <row r="15" spans="1:1" x14ac:dyDescent="0.25">
      <c r="A15" s="22" t="s">
        <v>36</v>
      </c>
    </row>
    <row r="16" spans="1:1" x14ac:dyDescent="0.25">
      <c r="A16" s="22" t="s">
        <v>37</v>
      </c>
    </row>
    <row r="17" spans="1:1" x14ac:dyDescent="0.25">
      <c r="A17" s="22" t="s">
        <v>38</v>
      </c>
    </row>
    <row r="18" spans="1:1" ht="25.5" x14ac:dyDescent="0.25">
      <c r="A18" s="22" t="s">
        <v>39</v>
      </c>
    </row>
    <row r="19" spans="1:1" x14ac:dyDescent="0.25">
      <c r="A19" s="22" t="s">
        <v>40</v>
      </c>
    </row>
    <row r="20" spans="1:1" ht="25.5" x14ac:dyDescent="0.25">
      <c r="A20" s="22" t="s">
        <v>41</v>
      </c>
    </row>
    <row r="21" spans="1:1" x14ac:dyDescent="0.25">
      <c r="A21" s="22"/>
    </row>
  </sheetData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it0</dc:creator>
  <cp:lastModifiedBy>it0</cp:lastModifiedBy>
  <dcterms:created xsi:type="dcterms:W3CDTF">2026-03-17T15:22:44Z</dcterms:created>
  <dcterms:modified xsi:type="dcterms:W3CDTF">2026-10-14T04:24:19Z</dcterms:modified>
</cp:coreProperties>
</file>