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14385" yWindow="-15" windowWidth="14430" windowHeight="11760"/>
  </bookViews>
  <sheets>
    <sheet name="Товары" sheetId="3" r:id="rId1"/>
    <sheet name="Лист1" sheetId="4" r:id="rId2"/>
  </sheets>
  <definedNames>
    <definedName name="OLE_LINK16" localSheetId="0">Товары!$C$29</definedName>
    <definedName name="_xlnm.Print_Area" localSheetId="0">Товары!$A$1:$I$42</definedName>
  </definedNames>
  <calcPr calcId="125725"/>
</workbook>
</file>

<file path=xl/calcChain.xml><?xml version="1.0" encoding="utf-8"?>
<calcChain xmlns="http://schemas.openxmlformats.org/spreadsheetml/2006/main">
  <c r="H34" i="3"/>
  <c r="G34"/>
  <c r="F34"/>
  <c r="J26"/>
  <c r="I26" s="1"/>
  <c r="J27"/>
  <c r="I27" s="1"/>
  <c r="J28"/>
  <c r="I28" s="1"/>
  <c r="J29"/>
  <c r="I29" s="1"/>
  <c r="J30"/>
  <c r="I30" s="1"/>
  <c r="J31"/>
  <c r="I31" s="1"/>
  <c r="J32"/>
  <c r="I32" s="1"/>
  <c r="J33"/>
  <c r="I33" s="1"/>
  <c r="J25"/>
  <c r="I25" s="1"/>
  <c r="J17"/>
  <c r="K17" s="1"/>
  <c r="J18"/>
  <c r="K18" s="1"/>
  <c r="J19"/>
  <c r="K19" s="1"/>
  <c r="J20"/>
  <c r="I20" s="1"/>
  <c r="J21"/>
  <c r="K21" s="1"/>
  <c r="J22"/>
  <c r="I22" s="1"/>
  <c r="J23"/>
  <c r="K23" s="1"/>
  <c r="J24"/>
  <c r="I24" s="1"/>
  <c r="K32" l="1"/>
  <c r="K31"/>
  <c r="K30"/>
  <c r="K29"/>
  <c r="K28"/>
  <c r="K27"/>
  <c r="K26"/>
  <c r="K25"/>
  <c r="I19"/>
  <c r="K24"/>
  <c r="I23"/>
  <c r="K22"/>
  <c r="I21"/>
  <c r="K20"/>
  <c r="I18"/>
  <c r="I17"/>
  <c r="K33" l="1"/>
  <c r="K34" s="1"/>
</calcChain>
</file>

<file path=xl/sharedStrings.xml><?xml version="1.0" encoding="utf-8"?>
<sst xmlns="http://schemas.openxmlformats.org/spreadsheetml/2006/main" count="60" uniqueCount="42">
  <si>
    <t>Предмет контракта:</t>
  </si>
  <si>
    <t xml:space="preserve">№
п/п
</t>
  </si>
  <si>
    <t>Наименование товара, работы, услуги по КТРУ</t>
  </si>
  <si>
    <t>Наименование товара, работы, услуги согласно описанию объекта закупки</t>
  </si>
  <si>
    <t>Единица измерений</t>
  </si>
  <si>
    <t>Расчет НМЦК(ЦК)</t>
  </si>
  <si>
    <t>Ценовые значения анализа рынка</t>
  </si>
  <si>
    <t>Коэфф. вариации (v)</t>
  </si>
  <si>
    <t>Цена за ед.(руб.)</t>
  </si>
  <si>
    <t>Ср. рыночная цена за единицу
(руб.)</t>
  </si>
  <si>
    <t>Итоговое значение НМЦК (ЦК) (руб.)</t>
  </si>
  <si>
    <t>Кол-во.</t>
  </si>
  <si>
    <t>ИТОГО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</si>
  <si>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 (НМЦК(ЦК)).</t>
  </si>
  <si>
    <t xml:space="preserve">  В соответствии со статьей 22 Закона о контрактной системе № 44-ФЗ для определения НМЦК применяется метод сопоставимых рыночных цен (анализ рынка) с использованием ценовой информации, полученной от поставщиков (подрядчиков, исполнителей), обладающих опытом поставок соответствующего товара, выполнения работ, оказания услуг.</t>
  </si>
  <si>
    <t xml:space="preserve">      Используемый метод определения НМЦК(ЦК): </t>
  </si>
  <si>
    <t xml:space="preserve">шт. </t>
  </si>
  <si>
    <t>Заправка картриджа HP CE505A</t>
  </si>
  <si>
    <t>Восстановление картриджа HP CE505A</t>
  </si>
  <si>
    <t>Заправка картриджа HP CE285A</t>
  </si>
  <si>
    <t>Восстановление картриджа HP CE285A</t>
  </si>
  <si>
    <t>Заправка картриджа HP CE278AF</t>
  </si>
  <si>
    <t>Восстановление картриджа HP CE278AF</t>
  </si>
  <si>
    <t>Заправка картриджа HP Q2612A</t>
  </si>
  <si>
    <t>Восстановление картриджа HP Q2612A</t>
  </si>
  <si>
    <t>Заправка картриджа HP C7115A</t>
  </si>
  <si>
    <t>Восстановление картриджа HP C7115A</t>
  </si>
  <si>
    <t>Заправка картриджа Canon FX10</t>
  </si>
  <si>
    <t>Восстановление картриджа Canon FX10</t>
  </si>
  <si>
    <t>Заправка картриджа Canon E16/E30</t>
  </si>
  <si>
    <t>Восстановление картриджа Canon E16/E30</t>
  </si>
  <si>
    <t>Заправка картриджа с чипом Kyocera TK-1150</t>
  </si>
  <si>
    <t>Заправка картриджа с чипом Kyocera TK-1170</t>
  </si>
  <si>
    <t>Заправка картриджа с чипом Kyocera TK-1200</t>
  </si>
  <si>
    <t>Оказание услуг по заправке и восстановлению картриджей.</t>
  </si>
  <si>
    <t>Источник № 3
вх. № 0610/1
от 06.10.2026</t>
  </si>
  <si>
    <t>Источник № 3
вх. № 0510/1
от 05.10.2026</t>
  </si>
  <si>
    <t xml:space="preserve">Заказчиком принято решение определить цену контракта в размере 15000,00 (пятнадцать тысяч ) рублей 00 копеек </t>
  </si>
  <si>
    <r>
      <rPr>
        <b/>
        <sz val="12"/>
        <rFont val="Times New Roman"/>
        <family val="1"/>
        <charset val="204"/>
      </rPr>
      <t>Дата подготовки обоснования НМЦК(ЦК)</t>
    </r>
    <r>
      <rPr>
        <sz val="12"/>
        <rFont val="Times New Roman"/>
        <family val="1"/>
        <charset val="204"/>
      </rPr>
      <t xml:space="preserve"> 15.10.2026</t>
    </r>
  </si>
  <si>
    <t>Реквизиты запросов ценовой информации (в т.ч. в ЕИС): 
Письмо от 02.10.2026 № 0210/1
Запрос цен в ЕИС №035110000152600040 от 08.10.2026</t>
  </si>
  <si>
    <t>Источник № 3
вх. № 1510/1
от 15.10.2026</t>
  </si>
  <si>
    <t>Сумма цен за единицу услуги составила (9150,00) девять тысяч сто пятьдесят рублей  00 копеек.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</si>
</sst>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[$-419]General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4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6" fillId="0" borderId="0"/>
    <xf numFmtId="0" fontId="6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43" fontId="30" fillId="0" borderId="0" applyFont="0" applyFill="0" applyBorder="0" applyAlignment="0" applyProtection="0"/>
    <xf numFmtId="164" fontId="3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</cellStyleXfs>
  <cellXfs count="64">
    <xf numFmtId="0" fontId="0" fillId="0" borderId="0" xfId="0"/>
    <xf numFmtId="0" fontId="0" fillId="15" borderId="0" xfId="0" applyFill="1"/>
    <xf numFmtId="0" fontId="28" fillId="15" borderId="0" xfId="0" applyFont="1" applyFill="1"/>
    <xf numFmtId="0" fontId="25" fillId="15" borderId="0" xfId="0" applyFont="1" applyFill="1"/>
    <xf numFmtId="0" fontId="25" fillId="0" borderId="0" xfId="0" applyFont="1" applyFill="1"/>
    <xf numFmtId="0" fontId="27" fillId="15" borderId="0" xfId="0" applyFont="1" applyFill="1"/>
    <xf numFmtId="0" fontId="8" fillId="15" borderId="0" xfId="0" applyFont="1" applyFill="1"/>
    <xf numFmtId="0" fontId="27" fillId="15" borderId="0" xfId="0" applyFont="1" applyFill="1" applyAlignment="1">
      <alignment horizontal="right" vertical="top" wrapText="1"/>
    </xf>
    <xf numFmtId="0" fontId="27" fillId="15" borderId="0" xfId="0" applyFont="1" applyFill="1"/>
    <xf numFmtId="0" fontId="29" fillId="15" borderId="0" xfId="0" applyFont="1" applyFill="1"/>
    <xf numFmtId="0" fontId="26" fillId="15" borderId="0" xfId="0" applyFont="1" applyFill="1" applyAlignment="1"/>
    <xf numFmtId="0" fontId="27" fillId="15" borderId="1" xfId="0" applyFont="1" applyFill="1" applyBorder="1" applyAlignment="1">
      <alignment horizontal="center" vertical="center"/>
    </xf>
    <xf numFmtId="0" fontId="26" fillId="15" borderId="0" xfId="0" applyFont="1" applyFill="1" applyAlignment="1">
      <alignment horizontal="right" vertical="top" wrapText="1"/>
    </xf>
    <xf numFmtId="0" fontId="26" fillId="15" borderId="0" xfId="0" applyFont="1" applyFill="1" applyAlignment="1">
      <alignment horizontal="right" vertical="top"/>
    </xf>
    <xf numFmtId="0" fontId="27" fillId="15" borderId="1" xfId="0" applyFont="1" applyFill="1" applyBorder="1" applyAlignment="1">
      <alignment horizontal="center" vertical="center" wrapText="1"/>
    </xf>
    <xf numFmtId="0" fontId="0" fillId="15" borderId="0" xfId="0" applyFill="1"/>
    <xf numFmtId="4" fontId="26" fillId="15" borderId="1" xfId="0" applyNumberFormat="1" applyFont="1" applyFill="1" applyBorder="1" applyAlignment="1">
      <alignment horizontal="center" vertical="center" wrapText="1"/>
    </xf>
    <xf numFmtId="0" fontId="8" fillId="15" borderId="0" xfId="0" applyFont="1" applyFill="1" applyAlignment="1">
      <alignment horizontal="center" vertical="center"/>
    </xf>
    <xf numFmtId="0" fontId="27" fillId="15" borderId="14" xfId="0" applyFont="1" applyFill="1" applyBorder="1" applyAlignment="1">
      <alignment horizontal="center" vertical="center" wrapText="1"/>
    </xf>
    <xf numFmtId="0" fontId="8" fillId="15" borderId="0" xfId="0" applyFont="1" applyFill="1" applyBorder="1" applyAlignment="1">
      <alignment horizontal="center" vertical="center"/>
    </xf>
    <xf numFmtId="4" fontId="8" fillId="15" borderId="0" xfId="0" applyNumberFormat="1" applyFont="1" applyFill="1" applyBorder="1"/>
    <xf numFmtId="4" fontId="8" fillId="15" borderId="0" xfId="0" applyNumberFormat="1" applyFont="1" applyFill="1" applyBorder="1" applyAlignment="1">
      <alignment horizontal="center" vertical="center"/>
    </xf>
    <xf numFmtId="0" fontId="27" fillId="1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7" fillId="15" borderId="0" xfId="0" applyFont="1" applyFill="1" applyAlignment="1"/>
    <xf numFmtId="0" fontId="27" fillId="15" borderId="0" xfId="0" applyFont="1" applyFill="1" applyAlignment="1">
      <alignment horizontal="left" wrapText="1"/>
    </xf>
    <xf numFmtId="0" fontId="27" fillId="15" borderId="11" xfId="0" applyFont="1" applyFill="1" applyBorder="1" applyAlignment="1">
      <alignment horizontal="center" vertical="center" wrapText="1"/>
    </xf>
    <xf numFmtId="0" fontId="27" fillId="15" borderId="16" xfId="0" applyFont="1" applyFill="1" applyBorder="1" applyAlignment="1">
      <alignment horizontal="center" vertical="center" wrapText="1"/>
    </xf>
    <xf numFmtId="4" fontId="32" fillId="16" borderId="11" xfId="0" applyNumberFormat="1" applyFont="1" applyFill="1" applyBorder="1" applyAlignment="1">
      <alignment horizontal="right" vertical="center"/>
    </xf>
    <xf numFmtId="4" fontId="32" fillId="16" borderId="1" xfId="0" applyNumberFormat="1" applyFont="1" applyFill="1" applyBorder="1" applyAlignment="1">
      <alignment horizontal="right" vertical="center"/>
    </xf>
    <xf numFmtId="10" fontId="8" fillId="0" borderId="12" xfId="0" applyNumberFormat="1" applyFont="1" applyBorder="1" applyAlignment="1">
      <alignment horizontal="center" vertical="center" wrapText="1"/>
    </xf>
    <xf numFmtId="0" fontId="27" fillId="15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/>
    </xf>
    <xf numFmtId="2" fontId="34" fillId="15" borderId="1" xfId="0" applyNumberFormat="1" applyFont="1" applyFill="1" applyBorder="1" applyAlignment="1">
      <alignment horizontal="center" vertical="center"/>
    </xf>
    <xf numFmtId="4" fontId="34" fillId="15" borderId="1" xfId="0" applyNumberFormat="1" applyFont="1" applyFill="1" applyBorder="1" applyAlignment="1">
      <alignment horizontal="center" vertical="center" wrapText="1"/>
    </xf>
    <xf numFmtId="43" fontId="27" fillId="15" borderId="1" xfId="53" applyFont="1" applyFill="1" applyBorder="1" applyAlignment="1">
      <alignment horizontal="right" vertical="center" wrapText="1"/>
    </xf>
    <xf numFmtId="0" fontId="27" fillId="15" borderId="1" xfId="0" applyFont="1" applyFill="1" applyBorder="1" applyAlignment="1">
      <alignment horizontal="center" vertical="center" wrapText="1"/>
    </xf>
    <xf numFmtId="0" fontId="27" fillId="15" borderId="1" xfId="0" applyFont="1" applyFill="1" applyBorder="1" applyAlignment="1">
      <alignment horizontal="center" vertical="center"/>
    </xf>
    <xf numFmtId="2" fontId="27" fillId="15" borderId="1" xfId="0" applyNumberFormat="1" applyFont="1" applyFill="1" applyBorder="1" applyAlignment="1">
      <alignment horizontal="center" vertical="center"/>
    </xf>
    <xf numFmtId="4" fontId="27" fillId="16" borderId="1" xfId="0" applyNumberFormat="1" applyFont="1" applyFill="1" applyBorder="1" applyAlignment="1">
      <alignment horizontal="center" vertical="center"/>
    </xf>
    <xf numFmtId="0" fontId="27" fillId="15" borderId="1" xfId="0" applyFont="1" applyFill="1" applyBorder="1" applyAlignment="1">
      <alignment horizontal="center" vertical="center" wrapText="1"/>
    </xf>
    <xf numFmtId="0" fontId="27" fillId="15" borderId="1" xfId="0" applyFont="1" applyFill="1" applyBorder="1" applyAlignment="1">
      <alignment horizontal="center" vertical="center"/>
    </xf>
    <xf numFmtId="0" fontId="35" fillId="0" borderId="17" xfId="0" applyFont="1" applyBorder="1" applyAlignment="1">
      <alignment wrapText="1"/>
    </xf>
    <xf numFmtId="0" fontId="35" fillId="0" borderId="18" xfId="0" applyFont="1" applyBorder="1" applyAlignment="1">
      <alignment horizontal="justify" wrapText="1"/>
    </xf>
    <xf numFmtId="0" fontId="35" fillId="0" borderId="18" xfId="0" applyFont="1" applyBorder="1" applyAlignment="1">
      <alignment wrapText="1"/>
    </xf>
    <xf numFmtId="0" fontId="27" fillId="15" borderId="1" xfId="0" applyFont="1" applyFill="1" applyBorder="1" applyAlignment="1">
      <alignment horizontal="center" vertical="center" wrapText="1"/>
    </xf>
    <xf numFmtId="0" fontId="27" fillId="15" borderId="1" xfId="0" applyFont="1" applyFill="1" applyBorder="1" applyAlignment="1">
      <alignment horizontal="center" vertical="center" wrapText="1"/>
    </xf>
    <xf numFmtId="0" fontId="27" fillId="15" borderId="0" xfId="0" applyFont="1" applyFill="1" applyAlignment="1">
      <alignment horizontal="left"/>
    </xf>
    <xf numFmtId="0" fontId="27" fillId="0" borderId="0" xfId="0" applyFont="1" applyFill="1" applyAlignment="1">
      <alignment horizontal="left" vertical="center" wrapText="1"/>
    </xf>
    <xf numFmtId="0" fontId="27" fillId="15" borderId="0" xfId="0" applyFont="1" applyFill="1" applyAlignment="1">
      <alignment horizontal="left" vertical="center" wrapText="1"/>
    </xf>
    <xf numFmtId="0" fontId="26" fillId="15" borderId="0" xfId="0" applyFont="1" applyFill="1" applyAlignment="1">
      <alignment horizontal="center" vertical="center" wrapText="1"/>
    </xf>
    <xf numFmtId="0" fontId="27" fillId="15" borderId="11" xfId="0" applyFont="1" applyFill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27" fillId="15" borderId="12" xfId="0" applyFont="1" applyFill="1" applyBorder="1" applyAlignment="1">
      <alignment horizontal="center" vertical="center" wrapText="1"/>
    </xf>
    <xf numFmtId="0" fontId="26" fillId="15" borderId="0" xfId="0" applyFont="1" applyFill="1" applyAlignment="1">
      <alignment horizontal="left" vertical="center" wrapText="1"/>
    </xf>
    <xf numFmtId="0" fontId="27" fillId="15" borderId="1" xfId="0" applyFont="1" applyFill="1" applyBorder="1" applyAlignment="1">
      <alignment horizontal="center" vertical="center" wrapText="1"/>
    </xf>
    <xf numFmtId="0" fontId="27" fillId="15" borderId="1" xfId="0" applyFont="1" applyFill="1" applyBorder="1" applyAlignment="1">
      <alignment horizontal="center" vertical="center"/>
    </xf>
    <xf numFmtId="0" fontId="27" fillId="15" borderId="0" xfId="0" applyFont="1" applyFill="1" applyAlignment="1">
      <alignment horizontal="left" vertical="top" wrapText="1"/>
    </xf>
    <xf numFmtId="0" fontId="27" fillId="0" borderId="0" xfId="0" applyFont="1" applyFill="1" applyAlignment="1">
      <alignment wrapText="1"/>
    </xf>
    <xf numFmtId="0" fontId="27" fillId="0" borderId="15" xfId="0" applyFont="1" applyFill="1" applyBorder="1" applyAlignment="1">
      <alignment horizontal="left" vertical="top" wrapText="1"/>
    </xf>
    <xf numFmtId="0" fontId="27" fillId="15" borderId="0" xfId="0" applyFont="1" applyFill="1" applyAlignment="1">
      <alignment wrapText="1"/>
    </xf>
    <xf numFmtId="0" fontId="27" fillId="1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54">
    <cellStyle name="Excel Built-in Normal" xfId="42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3"/>
    <cellStyle name="Обычный 2 2" xfId="29"/>
    <cellStyle name="Обычный 2 3" xfId="35"/>
    <cellStyle name="Обычный 2 4" xfId="44"/>
    <cellStyle name="Обычный 3" xfId="25"/>
    <cellStyle name="Обычный 3 2" xfId="31"/>
    <cellStyle name="Обычный 3 2 2" xfId="52"/>
    <cellStyle name="Обычный 3 2 3" xfId="49"/>
    <cellStyle name="Обычный 3 2 4" xfId="46"/>
    <cellStyle name="Обычный 3 3" xfId="37"/>
    <cellStyle name="Обычный 3 3 2" xfId="50"/>
    <cellStyle name="Обычный 3 4" xfId="47"/>
    <cellStyle name="Обычный 3 5" xfId="43"/>
    <cellStyle name="Обычный 4" xfId="27"/>
    <cellStyle name="Обычный 4 2" xfId="33"/>
    <cellStyle name="Обычный 4 2 2" xfId="51"/>
    <cellStyle name="Обычный 4 3" xfId="39"/>
    <cellStyle name="Обычный 4 3 2" xfId="48"/>
    <cellStyle name="Обычный 4 4" xfId="45"/>
    <cellStyle name="Плохой" xfId="7" builtinId="27" customBuiltin="1"/>
    <cellStyle name="Пояснение" xfId="15" builtinId="53" customBuiltin="1"/>
    <cellStyle name="Примечание 2" xfId="24"/>
    <cellStyle name="Примечание 2 2" xfId="30"/>
    <cellStyle name="Примечание 2 3" xfId="36"/>
    <cellStyle name="Примечание 3" xfId="26"/>
    <cellStyle name="Примечание 3 2" xfId="32"/>
    <cellStyle name="Примечание 3 3" xfId="38"/>
    <cellStyle name="Примечание 4" xfId="28"/>
    <cellStyle name="Примечание 4 2" xfId="34"/>
    <cellStyle name="Примечание 4 3" xfId="40"/>
    <cellStyle name="Связанная ячейка" xfId="12" builtinId="24" customBuiltin="1"/>
    <cellStyle name="Текст предупреждения" xfId="14" builtinId="11" customBuiltin="1"/>
    <cellStyle name="Финансовый" xfId="53" builtinId="3"/>
    <cellStyle name="Финансовый 2" xfId="41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8"/>
  <sheetViews>
    <sheetView tabSelected="1" zoomScale="90" zoomScaleNormal="90" zoomScaleSheetLayoutView="90" workbookViewId="0">
      <selection activeCell="C20" sqref="C20"/>
    </sheetView>
  </sheetViews>
  <sheetFormatPr defaultColWidth="9.140625" defaultRowHeight="15"/>
  <cols>
    <col min="1" max="1" width="8.28515625" style="2" customWidth="1"/>
    <col min="2" max="2" width="33.7109375" style="2" customWidth="1"/>
    <col min="3" max="3" width="107.85546875" style="3" customWidth="1"/>
    <col min="4" max="4" width="19.140625" style="3" customWidth="1"/>
    <col min="5" max="5" width="16.42578125" style="3" customWidth="1"/>
    <col min="6" max="6" width="18.42578125" style="4" customWidth="1"/>
    <col min="7" max="8" width="18" style="4" customWidth="1"/>
    <col min="9" max="9" width="10.5703125" style="3" customWidth="1"/>
    <col min="10" max="10" width="12.7109375" style="1" customWidth="1"/>
    <col min="11" max="11" width="13.42578125" style="1" customWidth="1"/>
    <col min="12" max="12" width="14.7109375" style="1" customWidth="1"/>
    <col min="13" max="13" width="14.28515625" style="1" customWidth="1"/>
    <col min="14" max="22" width="13.7109375" style="1" customWidth="1"/>
    <col min="23" max="16384" width="9.140625" style="1"/>
  </cols>
  <sheetData>
    <row r="1" spans="1:22" s="5" customFormat="1" ht="15.75" customHeight="1">
      <c r="B1" s="7"/>
      <c r="C1" s="7"/>
      <c r="D1" s="7"/>
      <c r="E1" s="7"/>
      <c r="F1" s="7"/>
      <c r="G1" s="12"/>
      <c r="H1" s="12"/>
      <c r="I1" s="13"/>
    </row>
    <row r="2" spans="1:22" s="5" customFormat="1" ht="15.75" customHeight="1">
      <c r="A2" s="51" t="s">
        <v>13</v>
      </c>
      <c r="B2" s="61"/>
      <c r="C2" s="61"/>
      <c r="D2" s="61"/>
      <c r="E2" s="61"/>
      <c r="F2" s="61"/>
      <c r="G2" s="61"/>
      <c r="H2" s="61"/>
      <c r="I2" s="61"/>
    </row>
    <row r="3" spans="1:22" s="5" customFormat="1" ht="15.75" customHeight="1">
      <c r="A3" s="62"/>
      <c r="B3" s="63"/>
      <c r="C3" s="63"/>
      <c r="D3" s="63"/>
      <c r="E3" s="63"/>
      <c r="F3" s="63"/>
      <c r="G3" s="63"/>
      <c r="H3" s="63"/>
      <c r="I3" s="63"/>
    </row>
    <row r="4" spans="1:22" s="5" customFormat="1" ht="15.75" customHeight="1">
      <c r="A4" s="49" t="s">
        <v>38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22" s="8" customFormat="1" ht="17.25" customHeight="1">
      <c r="A5" s="55" t="s">
        <v>0</v>
      </c>
      <c r="B5" s="50"/>
      <c r="C5" s="50"/>
      <c r="D5" s="25"/>
      <c r="E5" s="25"/>
      <c r="F5" s="25"/>
      <c r="G5" s="25"/>
      <c r="H5" s="25"/>
      <c r="I5" s="25"/>
    </row>
    <row r="6" spans="1:22" s="8" customFormat="1" ht="42" customHeight="1">
      <c r="A6" s="50" t="s">
        <v>34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22" s="8" customFormat="1" ht="23.25" customHeight="1">
      <c r="A7" s="55" t="s">
        <v>15</v>
      </c>
      <c r="B7" s="55"/>
      <c r="C7" s="55"/>
      <c r="D7" s="55"/>
      <c r="E7" s="55"/>
      <c r="F7" s="55"/>
      <c r="G7" s="55"/>
      <c r="H7" s="55"/>
      <c r="I7" s="55"/>
    </row>
    <row r="8" spans="1:22" s="8" customFormat="1" ht="43.5" customHeight="1">
      <c r="A8" s="50" t="s">
        <v>14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</row>
    <row r="9" spans="1:22" s="8" customFormat="1" ht="45.75" customHeight="1">
      <c r="A9" s="55" t="s">
        <v>39</v>
      </c>
      <c r="B9" s="55"/>
      <c r="C9" s="55"/>
      <c r="D9" s="55"/>
      <c r="E9" s="55"/>
      <c r="F9" s="55"/>
      <c r="G9" s="55"/>
      <c r="H9" s="55"/>
      <c r="I9" s="55"/>
    </row>
    <row r="10" spans="1:22" s="8" customFormat="1" ht="6.75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</row>
    <row r="11" spans="1:22" s="8" customFormat="1" ht="17.25" hidden="1" customHeight="1">
      <c r="A11" s="55"/>
      <c r="B11" s="55"/>
      <c r="C11" s="55"/>
      <c r="D11" s="55"/>
      <c r="E11" s="55"/>
      <c r="F11" s="55"/>
      <c r="G11" s="55"/>
      <c r="H11" s="55"/>
      <c r="I11" s="55"/>
    </row>
    <row r="12" spans="1:22" s="8" customFormat="1" ht="31.5" customHeight="1">
      <c r="A12" s="52" t="s">
        <v>1</v>
      </c>
      <c r="B12" s="52" t="s">
        <v>2</v>
      </c>
      <c r="C12" s="52" t="s">
        <v>3</v>
      </c>
      <c r="D12" s="52" t="s">
        <v>4</v>
      </c>
      <c r="E12" s="52" t="s">
        <v>11</v>
      </c>
      <c r="F12" s="56" t="s">
        <v>5</v>
      </c>
      <c r="G12" s="56"/>
      <c r="H12" s="56"/>
      <c r="I12" s="56"/>
      <c r="J12" s="56"/>
      <c r="K12" s="56"/>
      <c r="L12" s="52"/>
    </row>
    <row r="13" spans="1:22" s="8" customFormat="1" ht="31.5" customHeight="1">
      <c r="A13" s="53"/>
      <c r="B13" s="53"/>
      <c r="C13" s="53"/>
      <c r="D13" s="53"/>
      <c r="E13" s="53"/>
      <c r="F13" s="56" t="s">
        <v>6</v>
      </c>
      <c r="G13" s="56"/>
      <c r="H13" s="56"/>
      <c r="I13" s="56" t="s">
        <v>7</v>
      </c>
      <c r="J13" s="56" t="s">
        <v>9</v>
      </c>
      <c r="K13" s="52" t="s">
        <v>10</v>
      </c>
      <c r="L13" s="53"/>
    </row>
    <row r="14" spans="1:22" s="8" customFormat="1" ht="46.5" customHeight="1">
      <c r="A14" s="53"/>
      <c r="B14" s="53"/>
      <c r="C14" s="53"/>
      <c r="D14" s="53"/>
      <c r="E14" s="53"/>
      <c r="F14" s="46" t="s">
        <v>36</v>
      </c>
      <c r="G14" s="47" t="s">
        <v>40</v>
      </c>
      <c r="H14" s="46" t="s">
        <v>35</v>
      </c>
      <c r="I14" s="56"/>
      <c r="J14" s="57"/>
      <c r="K14" s="53"/>
      <c r="L14" s="53"/>
    </row>
    <row r="15" spans="1:22" s="8" customFormat="1" ht="31.5" customHeight="1" thickBot="1">
      <c r="A15" s="54"/>
      <c r="B15" s="54"/>
      <c r="C15" s="54"/>
      <c r="D15" s="54"/>
      <c r="E15" s="54"/>
      <c r="F15" s="33" t="s">
        <v>8</v>
      </c>
      <c r="G15" s="33" t="s">
        <v>8</v>
      </c>
      <c r="H15" s="33" t="s">
        <v>8</v>
      </c>
      <c r="I15" s="56"/>
      <c r="J15" s="57"/>
      <c r="K15" s="54"/>
      <c r="L15" s="54"/>
    </row>
    <row r="16" spans="1:22" s="6" customFormat="1" ht="15.75" hidden="1" customHeight="1">
      <c r="A16" s="11">
        <v>1</v>
      </c>
      <c r="B16" s="11">
        <v>2</v>
      </c>
      <c r="C16" s="11">
        <v>3</v>
      </c>
      <c r="D16" s="11">
        <v>4</v>
      </c>
      <c r="E16" s="11">
        <v>5</v>
      </c>
      <c r="F16" s="31">
        <v>6</v>
      </c>
      <c r="G16" s="31"/>
      <c r="H16" s="31"/>
      <c r="I16" s="31">
        <v>9</v>
      </c>
      <c r="J16" s="31">
        <v>10</v>
      </c>
      <c r="K16" s="31">
        <v>11</v>
      </c>
      <c r="L16" s="11"/>
      <c r="M16" s="17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6" customFormat="1" ht="15.75" customHeight="1" thickBot="1">
      <c r="A17" s="38">
        <v>1</v>
      </c>
      <c r="B17" s="38"/>
      <c r="C17" s="43" t="s">
        <v>17</v>
      </c>
      <c r="D17" s="18" t="s">
        <v>16</v>
      </c>
      <c r="E17" s="37">
        <v>1</v>
      </c>
      <c r="F17" s="39">
        <v>500</v>
      </c>
      <c r="G17" s="39">
        <v>450</v>
      </c>
      <c r="H17" s="39">
        <v>450</v>
      </c>
      <c r="I17" s="34">
        <f t="shared" ref="I17:I33" si="0">SQRT(VARA(F17,G17,H17))/J17*100</f>
        <v>6.1858515566633709</v>
      </c>
      <c r="J17" s="35">
        <f t="shared" ref="J17:J33" si="1">ROUND(SUM(F17,G17,H17)/3,2)</f>
        <v>466.67</v>
      </c>
      <c r="K17" s="36">
        <f>J17</f>
        <v>466.67</v>
      </c>
      <c r="L17" s="38"/>
      <c r="M17" s="17"/>
      <c r="N17" s="19"/>
      <c r="O17" s="19"/>
      <c r="P17" s="19"/>
      <c r="Q17" s="19"/>
      <c r="R17" s="19"/>
      <c r="S17" s="19"/>
      <c r="T17" s="19"/>
      <c r="U17" s="19"/>
      <c r="V17" s="19"/>
    </row>
    <row r="18" spans="1:22" s="6" customFormat="1" ht="15.75" customHeight="1" thickBot="1">
      <c r="A18" s="38">
        <v>2</v>
      </c>
      <c r="B18" s="38"/>
      <c r="C18" s="44" t="s">
        <v>18</v>
      </c>
      <c r="D18" s="18" t="s">
        <v>16</v>
      </c>
      <c r="E18" s="37">
        <v>1</v>
      </c>
      <c r="F18" s="39">
        <v>1150</v>
      </c>
      <c r="G18" s="39">
        <v>600</v>
      </c>
      <c r="H18" s="39">
        <v>1100</v>
      </c>
      <c r="I18" s="34">
        <f t="shared" si="0"/>
        <v>32.014539633148523</v>
      </c>
      <c r="J18" s="35">
        <f t="shared" si="1"/>
        <v>950</v>
      </c>
      <c r="K18" s="36">
        <f t="shared" ref="K18:K33" si="2">J18</f>
        <v>950</v>
      </c>
      <c r="L18" s="38"/>
      <c r="M18" s="17"/>
      <c r="N18" s="19"/>
      <c r="O18" s="19"/>
      <c r="P18" s="19"/>
      <c r="Q18" s="19"/>
      <c r="R18" s="19"/>
      <c r="S18" s="19"/>
      <c r="T18" s="19"/>
      <c r="U18" s="19"/>
      <c r="V18" s="19"/>
    </row>
    <row r="19" spans="1:22" s="6" customFormat="1" ht="15.75" customHeight="1" thickBot="1">
      <c r="A19" s="38">
        <v>3</v>
      </c>
      <c r="B19" s="38"/>
      <c r="C19" s="44" t="s">
        <v>19</v>
      </c>
      <c r="D19" s="18" t="s">
        <v>16</v>
      </c>
      <c r="E19" s="37">
        <v>1</v>
      </c>
      <c r="F19" s="39">
        <v>500</v>
      </c>
      <c r="G19" s="39">
        <v>450</v>
      </c>
      <c r="H19" s="39">
        <v>450</v>
      </c>
      <c r="I19" s="34">
        <f t="shared" si="0"/>
        <v>6.1858515566633709</v>
      </c>
      <c r="J19" s="35">
        <f t="shared" si="1"/>
        <v>466.67</v>
      </c>
      <c r="K19" s="36">
        <f t="shared" si="2"/>
        <v>466.67</v>
      </c>
      <c r="L19" s="38"/>
      <c r="M19" s="17"/>
      <c r="N19" s="19"/>
      <c r="O19" s="19"/>
      <c r="P19" s="19"/>
      <c r="Q19" s="19"/>
      <c r="R19" s="19"/>
      <c r="S19" s="19"/>
      <c r="T19" s="19"/>
      <c r="U19" s="19"/>
      <c r="V19" s="19"/>
    </row>
    <row r="20" spans="1:22" s="6" customFormat="1" ht="15.75" customHeight="1" thickBot="1">
      <c r="A20" s="38">
        <v>4</v>
      </c>
      <c r="B20" s="38"/>
      <c r="C20" s="45" t="s">
        <v>20</v>
      </c>
      <c r="D20" s="18" t="s">
        <v>16</v>
      </c>
      <c r="E20" s="37">
        <v>1</v>
      </c>
      <c r="F20" s="39">
        <v>1150</v>
      </c>
      <c r="G20" s="39">
        <v>600</v>
      </c>
      <c r="H20" s="39">
        <v>1100</v>
      </c>
      <c r="I20" s="34">
        <f t="shared" si="0"/>
        <v>32.014539633148523</v>
      </c>
      <c r="J20" s="35">
        <f t="shared" si="1"/>
        <v>950</v>
      </c>
      <c r="K20" s="36">
        <f t="shared" si="2"/>
        <v>950</v>
      </c>
      <c r="L20" s="38"/>
      <c r="M20" s="17"/>
      <c r="N20" s="19"/>
      <c r="O20" s="19"/>
      <c r="P20" s="19"/>
      <c r="Q20" s="19"/>
      <c r="R20" s="19"/>
      <c r="S20" s="19"/>
      <c r="T20" s="19"/>
      <c r="U20" s="19"/>
      <c r="V20" s="19"/>
    </row>
    <row r="21" spans="1:22" s="6" customFormat="1" ht="15.75" customHeight="1" thickBot="1">
      <c r="A21" s="38">
        <v>5</v>
      </c>
      <c r="B21" s="38"/>
      <c r="C21" s="45" t="s">
        <v>21</v>
      </c>
      <c r="D21" s="18" t="s">
        <v>16</v>
      </c>
      <c r="E21" s="37">
        <v>1</v>
      </c>
      <c r="F21" s="39">
        <v>500</v>
      </c>
      <c r="G21" s="39">
        <v>450</v>
      </c>
      <c r="H21" s="39">
        <v>450</v>
      </c>
      <c r="I21" s="34">
        <f t="shared" si="0"/>
        <v>6.1858515566633709</v>
      </c>
      <c r="J21" s="35">
        <f t="shared" si="1"/>
        <v>466.67</v>
      </c>
      <c r="K21" s="36">
        <f t="shared" si="2"/>
        <v>466.67</v>
      </c>
      <c r="L21" s="38"/>
      <c r="M21" s="17"/>
      <c r="N21" s="19"/>
      <c r="O21" s="19"/>
      <c r="P21" s="19"/>
      <c r="Q21" s="19"/>
      <c r="R21" s="19"/>
      <c r="S21" s="19"/>
      <c r="T21" s="19"/>
      <c r="U21" s="19"/>
      <c r="V21" s="19"/>
    </row>
    <row r="22" spans="1:22" s="6" customFormat="1" ht="15.75" customHeight="1" thickBot="1">
      <c r="A22" s="38">
        <v>6</v>
      </c>
      <c r="B22" s="38"/>
      <c r="C22" s="45" t="s">
        <v>22</v>
      </c>
      <c r="D22" s="18" t="s">
        <v>16</v>
      </c>
      <c r="E22" s="37">
        <v>1</v>
      </c>
      <c r="F22" s="39">
        <v>1150</v>
      </c>
      <c r="G22" s="39">
        <v>600</v>
      </c>
      <c r="H22" s="39">
        <v>1100</v>
      </c>
      <c r="I22" s="34">
        <f t="shared" si="0"/>
        <v>32.014539633148523</v>
      </c>
      <c r="J22" s="35">
        <f t="shared" si="1"/>
        <v>950</v>
      </c>
      <c r="K22" s="36">
        <f t="shared" si="2"/>
        <v>950</v>
      </c>
      <c r="L22" s="38"/>
      <c r="M22" s="17"/>
      <c r="N22" s="19"/>
      <c r="O22" s="19"/>
      <c r="P22" s="19"/>
      <c r="Q22" s="19"/>
      <c r="R22" s="19"/>
      <c r="S22" s="19"/>
      <c r="T22" s="19"/>
      <c r="U22" s="19"/>
      <c r="V22" s="19"/>
    </row>
    <row r="23" spans="1:22" s="6" customFormat="1" ht="15.75" customHeight="1" thickBot="1">
      <c r="A23" s="38">
        <v>7</v>
      </c>
      <c r="B23" s="38"/>
      <c r="C23" s="45" t="s">
        <v>23</v>
      </c>
      <c r="D23" s="18" t="s">
        <v>16</v>
      </c>
      <c r="E23" s="37">
        <v>1</v>
      </c>
      <c r="F23" s="39">
        <v>500</v>
      </c>
      <c r="G23" s="39">
        <v>450</v>
      </c>
      <c r="H23" s="39">
        <v>450</v>
      </c>
      <c r="I23" s="34">
        <f t="shared" si="0"/>
        <v>6.1858515566633709</v>
      </c>
      <c r="J23" s="35">
        <f t="shared" si="1"/>
        <v>466.67</v>
      </c>
      <c r="K23" s="36">
        <f t="shared" si="2"/>
        <v>466.67</v>
      </c>
      <c r="L23" s="38"/>
      <c r="M23" s="17"/>
      <c r="N23" s="19"/>
      <c r="O23" s="19"/>
      <c r="P23" s="19"/>
      <c r="Q23" s="19"/>
      <c r="R23" s="19"/>
      <c r="S23" s="19"/>
      <c r="T23" s="19"/>
      <c r="U23" s="19"/>
      <c r="V23" s="19"/>
    </row>
    <row r="24" spans="1:22" s="6" customFormat="1" ht="15.75" customHeight="1" thickBot="1">
      <c r="A24" s="38">
        <v>8</v>
      </c>
      <c r="B24" s="38"/>
      <c r="C24" s="45" t="s">
        <v>24</v>
      </c>
      <c r="D24" s="18" t="s">
        <v>16</v>
      </c>
      <c r="E24" s="37">
        <v>1</v>
      </c>
      <c r="F24" s="39">
        <v>1150</v>
      </c>
      <c r="G24" s="39">
        <v>600</v>
      </c>
      <c r="H24" s="39">
        <v>1100</v>
      </c>
      <c r="I24" s="34">
        <f t="shared" si="0"/>
        <v>32.014539633148523</v>
      </c>
      <c r="J24" s="35">
        <f t="shared" si="1"/>
        <v>950</v>
      </c>
      <c r="K24" s="36">
        <f t="shared" si="2"/>
        <v>950</v>
      </c>
      <c r="L24" s="38"/>
      <c r="M24" s="17"/>
      <c r="N24" s="19"/>
      <c r="O24" s="19"/>
      <c r="P24" s="19"/>
      <c r="Q24" s="19"/>
      <c r="R24" s="19"/>
      <c r="S24" s="19"/>
      <c r="T24" s="19"/>
      <c r="U24" s="19"/>
      <c r="V24" s="19"/>
    </row>
    <row r="25" spans="1:22" s="6" customFormat="1" ht="15.75" customHeight="1" thickBot="1">
      <c r="A25" s="42">
        <v>9</v>
      </c>
      <c r="B25" s="42"/>
      <c r="C25" s="45" t="s">
        <v>25</v>
      </c>
      <c r="D25" s="18" t="s">
        <v>16</v>
      </c>
      <c r="E25" s="41">
        <v>1</v>
      </c>
      <c r="F25" s="39">
        <v>500</v>
      </c>
      <c r="G25" s="39">
        <v>450</v>
      </c>
      <c r="H25" s="39">
        <v>450</v>
      </c>
      <c r="I25" s="34">
        <f t="shared" si="0"/>
        <v>6.1858515566633709</v>
      </c>
      <c r="J25" s="35">
        <f t="shared" si="1"/>
        <v>466.67</v>
      </c>
      <c r="K25" s="36">
        <f t="shared" si="2"/>
        <v>466.67</v>
      </c>
      <c r="L25" s="42"/>
      <c r="M25" s="17"/>
      <c r="N25" s="19"/>
      <c r="O25" s="19"/>
      <c r="P25" s="19"/>
      <c r="Q25" s="19"/>
      <c r="R25" s="19"/>
      <c r="S25" s="19"/>
      <c r="T25" s="19"/>
      <c r="U25" s="19"/>
      <c r="V25" s="19"/>
    </row>
    <row r="26" spans="1:22" s="6" customFormat="1" ht="15.75" customHeight="1" thickBot="1">
      <c r="A26" s="42">
        <v>10</v>
      </c>
      <c r="B26" s="42"/>
      <c r="C26" s="45" t="s">
        <v>26</v>
      </c>
      <c r="D26" s="18" t="s">
        <v>16</v>
      </c>
      <c r="E26" s="41">
        <v>1</v>
      </c>
      <c r="F26" s="39">
        <v>1150</v>
      </c>
      <c r="G26" s="39">
        <v>600</v>
      </c>
      <c r="H26" s="39">
        <v>1100</v>
      </c>
      <c r="I26" s="34">
        <f t="shared" si="0"/>
        <v>32.014539633148523</v>
      </c>
      <c r="J26" s="35">
        <f t="shared" si="1"/>
        <v>950</v>
      </c>
      <c r="K26" s="36">
        <f t="shared" si="2"/>
        <v>950</v>
      </c>
      <c r="L26" s="42"/>
      <c r="M26" s="17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6" customFormat="1" ht="15.75" customHeight="1" thickBot="1">
      <c r="A27" s="42">
        <v>11</v>
      </c>
      <c r="B27" s="42"/>
      <c r="C27" s="45" t="s">
        <v>27</v>
      </c>
      <c r="D27" s="18" t="s">
        <v>16</v>
      </c>
      <c r="E27" s="41">
        <v>1</v>
      </c>
      <c r="F27" s="39">
        <v>500</v>
      </c>
      <c r="G27" s="39">
        <v>450</v>
      </c>
      <c r="H27" s="39">
        <v>450</v>
      </c>
      <c r="I27" s="34">
        <f t="shared" si="0"/>
        <v>6.1858515566633709</v>
      </c>
      <c r="J27" s="35">
        <f t="shared" si="1"/>
        <v>466.67</v>
      </c>
      <c r="K27" s="36">
        <f t="shared" si="2"/>
        <v>466.67</v>
      </c>
      <c r="L27" s="42"/>
      <c r="M27" s="17"/>
      <c r="N27" s="19"/>
      <c r="O27" s="19"/>
      <c r="P27" s="19"/>
      <c r="Q27" s="19"/>
      <c r="R27" s="19"/>
      <c r="S27" s="19"/>
      <c r="T27" s="19"/>
      <c r="U27" s="19"/>
      <c r="V27" s="19"/>
    </row>
    <row r="28" spans="1:22" s="6" customFormat="1" ht="15.75" customHeight="1" thickBot="1">
      <c r="A28" s="42">
        <v>12</v>
      </c>
      <c r="B28" s="42"/>
      <c r="C28" s="45" t="s">
        <v>28</v>
      </c>
      <c r="D28" s="18" t="s">
        <v>16</v>
      </c>
      <c r="E28" s="41">
        <v>1</v>
      </c>
      <c r="F28" s="39">
        <v>1150</v>
      </c>
      <c r="G28" s="39">
        <v>600</v>
      </c>
      <c r="H28" s="39">
        <v>1100</v>
      </c>
      <c r="I28" s="34">
        <f t="shared" si="0"/>
        <v>32.014539633148523</v>
      </c>
      <c r="J28" s="35">
        <f t="shared" si="1"/>
        <v>950</v>
      </c>
      <c r="K28" s="36">
        <f t="shared" si="2"/>
        <v>950</v>
      </c>
      <c r="L28" s="42"/>
      <c r="M28" s="17"/>
      <c r="N28" s="19"/>
      <c r="O28" s="19"/>
      <c r="P28" s="19"/>
      <c r="Q28" s="19"/>
      <c r="R28" s="19"/>
      <c r="S28" s="19"/>
      <c r="T28" s="19"/>
      <c r="U28" s="19"/>
      <c r="V28" s="19"/>
    </row>
    <row r="29" spans="1:22" s="6" customFormat="1" ht="15.75" customHeight="1" thickBot="1">
      <c r="A29" s="42">
        <v>13</v>
      </c>
      <c r="B29" s="42"/>
      <c r="C29" s="45" t="s">
        <v>29</v>
      </c>
      <c r="D29" s="18" t="s">
        <v>16</v>
      </c>
      <c r="E29" s="41">
        <v>1</v>
      </c>
      <c r="F29" s="39">
        <v>500</v>
      </c>
      <c r="G29" s="39">
        <v>450</v>
      </c>
      <c r="H29" s="39">
        <v>450</v>
      </c>
      <c r="I29" s="34">
        <f t="shared" si="0"/>
        <v>6.1858515566633709</v>
      </c>
      <c r="J29" s="35">
        <f t="shared" si="1"/>
        <v>466.67</v>
      </c>
      <c r="K29" s="36">
        <f t="shared" si="2"/>
        <v>466.67</v>
      </c>
      <c r="L29" s="42"/>
      <c r="M29" s="17"/>
      <c r="N29" s="19"/>
      <c r="O29" s="19"/>
      <c r="P29" s="19"/>
      <c r="Q29" s="19"/>
      <c r="R29" s="19"/>
      <c r="S29" s="19"/>
      <c r="T29" s="19"/>
      <c r="U29" s="19"/>
      <c r="V29" s="19"/>
    </row>
    <row r="30" spans="1:22" s="6" customFormat="1" ht="15.75" customHeight="1" thickBot="1">
      <c r="A30" s="42">
        <v>14</v>
      </c>
      <c r="B30" s="42"/>
      <c r="C30" s="45" t="s">
        <v>30</v>
      </c>
      <c r="D30" s="18" t="s">
        <v>16</v>
      </c>
      <c r="E30" s="41">
        <v>1</v>
      </c>
      <c r="F30" s="39">
        <v>1150</v>
      </c>
      <c r="G30" s="39">
        <v>600</v>
      </c>
      <c r="H30" s="39">
        <v>1100</v>
      </c>
      <c r="I30" s="34">
        <f t="shared" si="0"/>
        <v>32.014539633148523</v>
      </c>
      <c r="J30" s="35">
        <f t="shared" si="1"/>
        <v>950</v>
      </c>
      <c r="K30" s="36">
        <f t="shared" si="2"/>
        <v>950</v>
      </c>
      <c r="L30" s="42"/>
      <c r="M30" s="17"/>
      <c r="N30" s="19"/>
      <c r="O30" s="19"/>
      <c r="P30" s="19"/>
      <c r="Q30" s="19"/>
      <c r="R30" s="19"/>
      <c r="S30" s="19"/>
      <c r="T30" s="19"/>
      <c r="U30" s="19"/>
      <c r="V30" s="19"/>
    </row>
    <row r="31" spans="1:22" s="6" customFormat="1" ht="15.75" customHeight="1" thickBot="1">
      <c r="A31" s="42">
        <v>15</v>
      </c>
      <c r="B31" s="42"/>
      <c r="C31" s="45" t="s">
        <v>31</v>
      </c>
      <c r="D31" s="18" t="s">
        <v>16</v>
      </c>
      <c r="E31" s="41">
        <v>1</v>
      </c>
      <c r="F31" s="39">
        <v>980</v>
      </c>
      <c r="G31" s="39">
        <v>600</v>
      </c>
      <c r="H31" s="39">
        <v>850</v>
      </c>
      <c r="I31" s="34">
        <f t="shared" si="0"/>
        <v>23.843466562750574</v>
      </c>
      <c r="J31" s="35">
        <f t="shared" si="1"/>
        <v>810</v>
      </c>
      <c r="K31" s="36">
        <f t="shared" si="2"/>
        <v>810</v>
      </c>
      <c r="L31" s="42"/>
      <c r="M31" s="17"/>
      <c r="N31" s="19"/>
      <c r="O31" s="19"/>
      <c r="P31" s="19"/>
      <c r="Q31" s="19"/>
      <c r="R31" s="19"/>
      <c r="S31" s="19"/>
      <c r="T31" s="19"/>
      <c r="U31" s="19"/>
      <c r="V31" s="19"/>
    </row>
    <row r="32" spans="1:22" s="6" customFormat="1" ht="15.75" customHeight="1" thickBot="1">
      <c r="A32" s="42">
        <v>16</v>
      </c>
      <c r="B32" s="42"/>
      <c r="C32" s="45" t="s">
        <v>32</v>
      </c>
      <c r="D32" s="18" t="s">
        <v>16</v>
      </c>
      <c r="E32" s="41">
        <v>1</v>
      </c>
      <c r="F32" s="39">
        <v>1200</v>
      </c>
      <c r="G32" s="39">
        <v>600</v>
      </c>
      <c r="H32" s="39">
        <v>900</v>
      </c>
      <c r="I32" s="34">
        <f t="shared" si="0"/>
        <v>33.333333333333329</v>
      </c>
      <c r="J32" s="35">
        <f t="shared" si="1"/>
        <v>900</v>
      </c>
      <c r="K32" s="36">
        <f t="shared" si="2"/>
        <v>900</v>
      </c>
      <c r="L32" s="42"/>
      <c r="M32" s="17"/>
      <c r="N32" s="19"/>
      <c r="O32" s="19"/>
      <c r="P32" s="19"/>
      <c r="Q32" s="19"/>
      <c r="R32" s="19"/>
      <c r="S32" s="19"/>
      <c r="T32" s="19"/>
      <c r="U32" s="19"/>
      <c r="V32" s="19"/>
    </row>
    <row r="33" spans="1:22" s="6" customFormat="1" ht="19.5" customHeight="1" thickBot="1">
      <c r="A33" s="31">
        <v>17</v>
      </c>
      <c r="B33" s="56"/>
      <c r="C33" s="45" t="s">
        <v>33</v>
      </c>
      <c r="D33" s="18" t="s">
        <v>16</v>
      </c>
      <c r="E33" s="14">
        <v>1</v>
      </c>
      <c r="F33" s="40">
        <v>980</v>
      </c>
      <c r="G33" s="40">
        <v>600</v>
      </c>
      <c r="H33" s="40">
        <v>850</v>
      </c>
      <c r="I33" s="34">
        <f t="shared" si="0"/>
        <v>23.843466562750574</v>
      </c>
      <c r="J33" s="35">
        <f t="shared" si="1"/>
        <v>810</v>
      </c>
      <c r="K33" s="36">
        <f t="shared" si="2"/>
        <v>810</v>
      </c>
      <c r="L33" s="14"/>
      <c r="N33" s="20"/>
      <c r="O33" s="21"/>
      <c r="P33" s="21"/>
      <c r="Q33" s="21"/>
      <c r="R33" s="21"/>
      <c r="S33" s="21"/>
      <c r="T33" s="21"/>
      <c r="U33" s="21"/>
      <c r="V33" s="21"/>
    </row>
    <row r="34" spans="1:22" s="6" customFormat="1" ht="15.75">
      <c r="A34" s="31"/>
      <c r="B34" s="56"/>
      <c r="C34" s="32" t="s">
        <v>12</v>
      </c>
      <c r="D34" s="27"/>
      <c r="E34" s="26"/>
      <c r="F34" s="28">
        <f>SUM(F17:F33)</f>
        <v>14710</v>
      </c>
      <c r="G34" s="28">
        <f>SUM(G17:G33)</f>
        <v>9150</v>
      </c>
      <c r="H34" s="28">
        <f>SUM(H17:H33)</f>
        <v>13450</v>
      </c>
      <c r="I34" s="30"/>
      <c r="J34" s="16"/>
      <c r="K34" s="29">
        <f>SUM(K17:K33)</f>
        <v>12436.69</v>
      </c>
      <c r="L34" s="22"/>
      <c r="V34" s="17"/>
    </row>
    <row r="35" spans="1:22" ht="24.75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N35" s="15"/>
      <c r="O35" s="15"/>
    </row>
    <row r="36" spans="1:22" ht="15.75" customHeight="1">
      <c r="A36" s="59"/>
      <c r="B36" s="59"/>
      <c r="C36" s="59"/>
      <c r="D36" s="59"/>
      <c r="E36" s="59"/>
      <c r="F36" s="59"/>
      <c r="G36" s="59"/>
      <c r="H36" s="59"/>
      <c r="I36" s="59"/>
      <c r="N36" s="15"/>
      <c r="O36" s="15"/>
    </row>
    <row r="37" spans="1:22" ht="15.75" customHeight="1">
      <c r="A37" s="8"/>
      <c r="B37" s="8" t="s">
        <v>41</v>
      </c>
      <c r="C37" s="8"/>
      <c r="D37" s="8"/>
      <c r="E37" s="8"/>
      <c r="F37" s="8"/>
      <c r="G37" s="8"/>
      <c r="H37" s="8"/>
      <c r="I37" s="8"/>
      <c r="N37" s="15"/>
      <c r="O37" s="15"/>
    </row>
    <row r="38" spans="1:22" ht="15.75" customHeight="1">
      <c r="A38" s="58" t="s">
        <v>37</v>
      </c>
      <c r="B38" s="58"/>
      <c r="C38" s="58"/>
      <c r="D38" s="58"/>
      <c r="E38" s="58"/>
      <c r="F38" s="58"/>
      <c r="G38" s="58"/>
      <c r="H38" s="58"/>
      <c r="I38" s="58"/>
      <c r="N38" s="15"/>
      <c r="O38" s="15"/>
    </row>
    <row r="39" spans="1:22" ht="15.75">
      <c r="A39" s="24"/>
      <c r="B39" s="8"/>
      <c r="C39" s="8"/>
      <c r="D39" s="8"/>
      <c r="E39" s="8"/>
      <c r="F39" s="8"/>
      <c r="G39" s="8"/>
      <c r="H39" s="8"/>
      <c r="I39" s="8"/>
      <c r="N39" s="15"/>
      <c r="O39" s="15"/>
    </row>
    <row r="40" spans="1:22" ht="15.75">
      <c r="A40" s="10"/>
      <c r="B40" s="8"/>
      <c r="C40" s="9"/>
      <c r="D40" s="9"/>
      <c r="E40" s="9"/>
      <c r="F40" s="9"/>
      <c r="G40" s="9"/>
      <c r="H40" s="9"/>
      <c r="I40" s="9"/>
      <c r="N40" s="15"/>
      <c r="O40" s="15"/>
    </row>
    <row r="41" spans="1:22" ht="15.7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N41" s="15"/>
      <c r="O41" s="15"/>
    </row>
    <row r="42" spans="1:22">
      <c r="N42" s="15"/>
      <c r="O42" s="15"/>
    </row>
    <row r="43" spans="1:22">
      <c r="N43" s="15"/>
      <c r="O43" s="15"/>
    </row>
    <row r="44" spans="1:22">
      <c r="N44" s="15"/>
      <c r="O44" s="15"/>
    </row>
    <row r="45" spans="1:22">
      <c r="N45" s="15"/>
      <c r="O45" s="15"/>
    </row>
    <row r="46" spans="1:22">
      <c r="N46" s="15"/>
      <c r="O46" s="15"/>
    </row>
    <row r="47" spans="1:22">
      <c r="N47" s="15"/>
      <c r="O47" s="15"/>
    </row>
    <row r="48" spans="1:22">
      <c r="N48" s="15"/>
      <c r="O48" s="15"/>
    </row>
  </sheetData>
  <mergeCells count="26">
    <mergeCell ref="A2:I2"/>
    <mergeCell ref="A5:C5"/>
    <mergeCell ref="E12:E15"/>
    <mergeCell ref="D12:D15"/>
    <mergeCell ref="C12:C15"/>
    <mergeCell ref="B12:B15"/>
    <mergeCell ref="A12:A15"/>
    <mergeCell ref="A3:I3"/>
    <mergeCell ref="A7:I7"/>
    <mergeCell ref="A9:I9"/>
    <mergeCell ref="A41:L41"/>
    <mergeCell ref="A4:L4"/>
    <mergeCell ref="A6:L6"/>
    <mergeCell ref="A8:L8"/>
    <mergeCell ref="A10:L10"/>
    <mergeCell ref="L12:L15"/>
    <mergeCell ref="A11:I11"/>
    <mergeCell ref="F12:K12"/>
    <mergeCell ref="F13:H13"/>
    <mergeCell ref="I13:I15"/>
    <mergeCell ref="J13:J15"/>
    <mergeCell ref="K13:K15"/>
    <mergeCell ref="A38:I38"/>
    <mergeCell ref="A36:I36"/>
    <mergeCell ref="A35:L35"/>
    <mergeCell ref="B33:B34"/>
  </mergeCells>
  <pageMargins left="0.25" right="0.25" top="0.75" bottom="0.75" header="0.3" footer="0.3"/>
  <pageSetup paperSize="9" scale="49" fitToHeight="0" orientation="portrait" horizontalDpi="300" verticalDpi="300" r:id="rId1"/>
  <headerFooter differentFirst="1">
    <oddHeader>&amp;RСтраница 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529"/>
  <sheetViews>
    <sheetView topLeftCell="A19" workbookViewId="0">
      <selection activeCell="D16" sqref="D16"/>
    </sheetView>
  </sheetViews>
  <sheetFormatPr defaultRowHeight="15"/>
  <sheetData>
    <row r="1" spans="1:1">
      <c r="A1" s="23"/>
    </row>
    <row r="2" spans="1:1">
      <c r="A2" s="23"/>
    </row>
    <row r="3" spans="1:1">
      <c r="A3" s="23"/>
    </row>
    <row r="4" spans="1:1">
      <c r="A4" s="23"/>
    </row>
    <row r="5" spans="1:1">
      <c r="A5" s="23"/>
    </row>
    <row r="6" spans="1:1">
      <c r="A6" s="23"/>
    </row>
    <row r="7" spans="1:1">
      <c r="A7" s="23"/>
    </row>
    <row r="8" spans="1:1">
      <c r="A8" s="23"/>
    </row>
    <row r="9" spans="1:1">
      <c r="A9" s="23"/>
    </row>
    <row r="10" spans="1:1">
      <c r="A10" s="23"/>
    </row>
    <row r="11" spans="1:1">
      <c r="A11" s="23"/>
    </row>
    <row r="12" spans="1:1">
      <c r="A12" s="23"/>
    </row>
    <row r="13" spans="1:1">
      <c r="A13" s="23"/>
    </row>
    <row r="14" spans="1:1">
      <c r="A14" s="23"/>
    </row>
    <row r="15" spans="1:1">
      <c r="A15" s="23"/>
    </row>
    <row r="16" spans="1:1">
      <c r="A16" s="23"/>
    </row>
    <row r="17" spans="1:1">
      <c r="A17" s="23"/>
    </row>
    <row r="18" spans="1:1">
      <c r="A18" s="23"/>
    </row>
    <row r="19" spans="1:1">
      <c r="A19" s="23"/>
    </row>
    <row r="20" spans="1:1">
      <c r="A20" s="23"/>
    </row>
    <row r="21" spans="1:1">
      <c r="A21" s="23"/>
    </row>
    <row r="22" spans="1:1">
      <c r="A22" s="23"/>
    </row>
    <row r="23" spans="1:1">
      <c r="A23" s="23"/>
    </row>
    <row r="24" spans="1:1">
      <c r="A24" s="23"/>
    </row>
    <row r="25" spans="1:1">
      <c r="A25" s="23"/>
    </row>
    <row r="26" spans="1:1">
      <c r="A26" s="23"/>
    </row>
    <row r="27" spans="1:1">
      <c r="A27" s="23"/>
    </row>
    <row r="28" spans="1:1">
      <c r="A28" s="23"/>
    </row>
    <row r="29" spans="1:1">
      <c r="A29" s="23"/>
    </row>
    <row r="30" spans="1:1">
      <c r="A30" s="23"/>
    </row>
    <row r="31" spans="1:1">
      <c r="A31" s="23"/>
    </row>
    <row r="32" spans="1:1">
      <c r="A32" s="23"/>
    </row>
    <row r="33" spans="1:1">
      <c r="A33" s="23"/>
    </row>
    <row r="34" spans="1:1">
      <c r="A34" s="23"/>
    </row>
    <row r="35" spans="1:1">
      <c r="A35" s="23"/>
    </row>
    <row r="36" spans="1:1">
      <c r="A36" s="23"/>
    </row>
    <row r="37" spans="1:1">
      <c r="A37" s="23"/>
    </row>
    <row r="38" spans="1:1">
      <c r="A38" s="23"/>
    </row>
    <row r="39" spans="1:1">
      <c r="A39" s="23"/>
    </row>
    <row r="40" spans="1:1">
      <c r="A40" s="23"/>
    </row>
    <row r="41" spans="1:1">
      <c r="A41" s="23"/>
    </row>
    <row r="42" spans="1:1">
      <c r="A42" s="23"/>
    </row>
    <row r="43" spans="1:1">
      <c r="A43" s="23"/>
    </row>
    <row r="44" spans="1:1">
      <c r="A44" s="23"/>
    </row>
    <row r="45" spans="1:1">
      <c r="A45" s="23"/>
    </row>
    <row r="46" spans="1:1">
      <c r="A46" s="23"/>
    </row>
    <row r="47" spans="1:1">
      <c r="A47" s="23"/>
    </row>
    <row r="48" spans="1:1">
      <c r="A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23"/>
    </row>
    <row r="94" spans="1:1">
      <c r="A94" s="23"/>
    </row>
    <row r="95" spans="1:1">
      <c r="A95" s="23"/>
    </row>
    <row r="96" spans="1:1">
      <c r="A96" s="23"/>
    </row>
    <row r="97" spans="1:1">
      <c r="A97" s="23"/>
    </row>
    <row r="98" spans="1:1">
      <c r="A98" s="23"/>
    </row>
    <row r="99" spans="1:1">
      <c r="A99" s="23"/>
    </row>
    <row r="100" spans="1:1">
      <c r="A100" s="23"/>
    </row>
    <row r="101" spans="1:1">
      <c r="A101" s="23"/>
    </row>
    <row r="102" spans="1:1">
      <c r="A102" s="23"/>
    </row>
    <row r="103" spans="1:1">
      <c r="A103" s="23"/>
    </row>
    <row r="104" spans="1:1">
      <c r="A104" s="23"/>
    </row>
    <row r="105" spans="1:1">
      <c r="A105" s="23"/>
    </row>
    <row r="106" spans="1:1">
      <c r="A106" s="23"/>
    </row>
    <row r="107" spans="1:1">
      <c r="A107" s="23"/>
    </row>
    <row r="108" spans="1:1">
      <c r="A108" s="23"/>
    </row>
    <row r="109" spans="1:1">
      <c r="A109" s="23"/>
    </row>
    <row r="110" spans="1:1">
      <c r="A110" s="23"/>
    </row>
    <row r="111" spans="1:1">
      <c r="A111" s="23"/>
    </row>
    <row r="112" spans="1:1">
      <c r="A112" s="23"/>
    </row>
    <row r="113" spans="1:1">
      <c r="A113" s="23"/>
    </row>
    <row r="114" spans="1:1">
      <c r="A114" s="23"/>
    </row>
    <row r="115" spans="1:1">
      <c r="A115" s="23"/>
    </row>
    <row r="116" spans="1:1">
      <c r="A116" s="23"/>
    </row>
    <row r="117" spans="1:1">
      <c r="A117" s="23"/>
    </row>
    <row r="118" spans="1:1">
      <c r="A118" s="23"/>
    </row>
    <row r="119" spans="1:1">
      <c r="A119" s="23"/>
    </row>
    <row r="120" spans="1:1">
      <c r="A120" s="23"/>
    </row>
    <row r="121" spans="1:1">
      <c r="A121" s="23"/>
    </row>
    <row r="122" spans="1:1">
      <c r="A122" s="23"/>
    </row>
    <row r="123" spans="1:1">
      <c r="A123" s="23"/>
    </row>
    <row r="124" spans="1:1">
      <c r="A124" s="23"/>
    </row>
    <row r="125" spans="1:1">
      <c r="A125" s="23"/>
    </row>
    <row r="126" spans="1:1">
      <c r="A126" s="23"/>
    </row>
    <row r="127" spans="1:1">
      <c r="A127" s="23"/>
    </row>
    <row r="128" spans="1:1">
      <c r="A128" s="23"/>
    </row>
    <row r="129" spans="1:1">
      <c r="A129" s="23"/>
    </row>
    <row r="130" spans="1:1">
      <c r="A130" s="23"/>
    </row>
    <row r="131" spans="1:1">
      <c r="A131" s="23"/>
    </row>
    <row r="132" spans="1:1">
      <c r="A132" s="23"/>
    </row>
    <row r="133" spans="1:1">
      <c r="A133" s="23"/>
    </row>
    <row r="134" spans="1:1">
      <c r="A134" s="23"/>
    </row>
    <row r="135" spans="1:1" ht="29.25" customHeight="1">
      <c r="A135" s="23"/>
    </row>
    <row r="136" spans="1:1">
      <c r="A136" s="23"/>
    </row>
    <row r="137" spans="1:1">
      <c r="A137" s="23"/>
    </row>
    <row r="138" spans="1:1">
      <c r="A138" s="23"/>
    </row>
    <row r="139" spans="1:1">
      <c r="A139" s="23"/>
    </row>
    <row r="140" spans="1:1" ht="74.25" customHeight="1">
      <c r="A140" s="23"/>
    </row>
    <row r="141" spans="1:1">
      <c r="A141" s="23"/>
    </row>
    <row r="142" spans="1:1">
      <c r="A142" s="23"/>
    </row>
    <row r="143" spans="1:1">
      <c r="A143" s="23"/>
    </row>
    <row r="144" spans="1:1">
      <c r="A144" s="23"/>
    </row>
    <row r="145" spans="1:1">
      <c r="A145" s="23"/>
    </row>
    <row r="146" spans="1:1">
      <c r="A146" s="23"/>
    </row>
    <row r="147" spans="1:1">
      <c r="A147" s="23"/>
    </row>
    <row r="148" spans="1:1">
      <c r="A148" s="23"/>
    </row>
    <row r="149" spans="1:1">
      <c r="A149" s="23"/>
    </row>
    <row r="150" spans="1:1">
      <c r="A150" s="23"/>
    </row>
    <row r="151" spans="1:1">
      <c r="A151" s="23"/>
    </row>
    <row r="152" spans="1:1">
      <c r="A152" s="23"/>
    </row>
    <row r="153" spans="1:1">
      <c r="A153" s="23"/>
    </row>
    <row r="154" spans="1:1">
      <c r="A154" s="23"/>
    </row>
    <row r="155" spans="1:1">
      <c r="A155" s="23"/>
    </row>
    <row r="156" spans="1:1">
      <c r="A156" s="23"/>
    </row>
    <row r="157" spans="1:1">
      <c r="A157" s="23"/>
    </row>
    <row r="158" spans="1:1">
      <c r="A158" s="23"/>
    </row>
    <row r="159" spans="1:1">
      <c r="A159" s="23"/>
    </row>
    <row r="160" spans="1:1">
      <c r="A160" s="23"/>
    </row>
    <row r="161" spans="1:1">
      <c r="A161" s="23"/>
    </row>
    <row r="162" spans="1:1">
      <c r="A162" s="23"/>
    </row>
    <row r="163" spans="1:1">
      <c r="A163" s="23"/>
    </row>
    <row r="164" spans="1:1">
      <c r="A164" s="23"/>
    </row>
    <row r="165" spans="1:1">
      <c r="A165" s="23"/>
    </row>
    <row r="166" spans="1:1">
      <c r="A166" s="23"/>
    </row>
    <row r="167" spans="1:1">
      <c r="A167" s="23"/>
    </row>
    <row r="168" spans="1:1">
      <c r="A168" s="23"/>
    </row>
    <row r="169" spans="1:1">
      <c r="A169" s="23"/>
    </row>
    <row r="170" spans="1:1">
      <c r="A170" s="23"/>
    </row>
    <row r="171" spans="1:1">
      <c r="A171" s="23"/>
    </row>
    <row r="172" spans="1:1">
      <c r="A172" s="23"/>
    </row>
    <row r="173" spans="1:1">
      <c r="A173" s="23"/>
    </row>
    <row r="174" spans="1:1">
      <c r="A174" s="23"/>
    </row>
    <row r="175" spans="1:1">
      <c r="A175" s="23"/>
    </row>
    <row r="176" spans="1:1">
      <c r="A176" s="23"/>
    </row>
    <row r="177" spans="1:1" ht="15" customHeight="1">
      <c r="A177" s="23"/>
    </row>
    <row r="178" spans="1:1">
      <c r="A178" s="23"/>
    </row>
    <row r="179" spans="1:1">
      <c r="A179" s="23"/>
    </row>
    <row r="180" spans="1:1">
      <c r="A180" s="23"/>
    </row>
    <row r="181" spans="1:1">
      <c r="A181" s="23"/>
    </row>
    <row r="182" spans="1:1">
      <c r="A182" s="23"/>
    </row>
    <row r="183" spans="1:1">
      <c r="A183" s="23"/>
    </row>
    <row r="184" spans="1:1">
      <c r="A184" s="23"/>
    </row>
    <row r="185" spans="1:1">
      <c r="A185" s="23"/>
    </row>
    <row r="186" spans="1:1">
      <c r="A186" s="23"/>
    </row>
    <row r="187" spans="1:1">
      <c r="A187" s="23"/>
    </row>
    <row r="188" spans="1:1">
      <c r="A188" s="23"/>
    </row>
    <row r="189" spans="1:1">
      <c r="A189" s="23"/>
    </row>
    <row r="190" spans="1:1">
      <c r="A190" s="23"/>
    </row>
    <row r="191" spans="1:1">
      <c r="A191" s="23"/>
    </row>
    <row r="192" spans="1:1">
      <c r="A192" s="23"/>
    </row>
    <row r="193" spans="1:1">
      <c r="A193" s="23"/>
    </row>
    <row r="194" spans="1:1">
      <c r="A194" s="23"/>
    </row>
    <row r="195" spans="1:1">
      <c r="A195" s="23"/>
    </row>
    <row r="196" spans="1:1">
      <c r="A196" s="23"/>
    </row>
    <row r="197" spans="1:1">
      <c r="A197" s="23"/>
    </row>
    <row r="198" spans="1:1">
      <c r="A198" s="23"/>
    </row>
    <row r="199" spans="1:1" ht="15" customHeight="1">
      <c r="A199" s="23"/>
    </row>
    <row r="200" spans="1:1">
      <c r="A200" s="23"/>
    </row>
    <row r="201" spans="1:1">
      <c r="A201" s="23"/>
    </row>
    <row r="202" spans="1:1">
      <c r="A202" s="23"/>
    </row>
    <row r="203" spans="1:1">
      <c r="A203" s="23"/>
    </row>
    <row r="204" spans="1:1">
      <c r="A204" s="23"/>
    </row>
    <row r="205" spans="1:1" ht="15" customHeight="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 ht="15" customHeight="1">
      <c r="A211" s="23"/>
    </row>
    <row r="212" spans="1:1">
      <c r="A212" s="23"/>
    </row>
    <row r="213" spans="1:1">
      <c r="A213" s="23"/>
    </row>
    <row r="214" spans="1:1" ht="15" customHeight="1">
      <c r="A214" s="23"/>
    </row>
    <row r="215" spans="1:1">
      <c r="A215" s="23"/>
    </row>
    <row r="216" spans="1:1">
      <c r="A216" s="23"/>
    </row>
    <row r="217" spans="1:1" ht="15" customHeight="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 ht="15" customHeight="1">
      <c r="A231" s="23"/>
    </row>
    <row r="232" spans="1:1">
      <c r="A232" s="23"/>
    </row>
    <row r="233" spans="1:1">
      <c r="A233" s="23"/>
    </row>
    <row r="234" spans="1:1" ht="15" customHeight="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 ht="15" customHeight="1">
      <c r="A239" s="23"/>
    </row>
    <row r="240" spans="1:1">
      <c r="A240" s="23"/>
    </row>
    <row r="241" spans="1:1">
      <c r="A241" s="23"/>
    </row>
    <row r="242" spans="1:1">
      <c r="A242" s="23"/>
    </row>
    <row r="243" spans="1:1" ht="44.25" customHeight="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 ht="44.25" customHeight="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 ht="59.25" customHeight="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 ht="29.25" customHeight="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 ht="15" customHeight="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 ht="15" customHeight="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 ht="15" customHeight="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 ht="15" customHeight="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 ht="15" customHeight="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 ht="15" customHeight="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 ht="74.25" customHeight="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  <row r="449" spans="1:1">
      <c r="A449" s="23"/>
    </row>
    <row r="450" spans="1:1">
      <c r="A450" s="23"/>
    </row>
    <row r="451" spans="1:1">
      <c r="A451" s="23"/>
    </row>
    <row r="452" spans="1:1">
      <c r="A452" s="23"/>
    </row>
    <row r="453" spans="1:1">
      <c r="A453" s="23"/>
    </row>
    <row r="454" spans="1:1">
      <c r="A454" s="23"/>
    </row>
    <row r="455" spans="1:1">
      <c r="A455" s="23"/>
    </row>
    <row r="456" spans="1:1">
      <c r="A456" s="23"/>
    </row>
    <row r="457" spans="1:1">
      <c r="A457" s="23"/>
    </row>
    <row r="458" spans="1:1">
      <c r="A458" s="23"/>
    </row>
    <row r="459" spans="1:1">
      <c r="A459" s="23"/>
    </row>
    <row r="460" spans="1:1">
      <c r="A460" s="23"/>
    </row>
    <row r="461" spans="1:1">
      <c r="A461" s="23"/>
    </row>
    <row r="462" spans="1:1">
      <c r="A462" s="23"/>
    </row>
    <row r="463" spans="1:1">
      <c r="A463" s="23"/>
    </row>
    <row r="464" spans="1:1">
      <c r="A464" s="23"/>
    </row>
    <row r="465" spans="1:1">
      <c r="A465" s="23"/>
    </row>
    <row r="466" spans="1:1">
      <c r="A466" s="23"/>
    </row>
    <row r="467" spans="1:1">
      <c r="A467" s="23"/>
    </row>
    <row r="468" spans="1:1">
      <c r="A468" s="23"/>
    </row>
    <row r="469" spans="1:1">
      <c r="A469" s="23"/>
    </row>
    <row r="470" spans="1:1" ht="44.25" customHeight="1">
      <c r="A470" s="23"/>
    </row>
    <row r="471" spans="1:1">
      <c r="A471" s="23"/>
    </row>
    <row r="472" spans="1:1">
      <c r="A472" s="23"/>
    </row>
    <row r="473" spans="1:1">
      <c r="A473" s="23"/>
    </row>
    <row r="474" spans="1:1">
      <c r="A474" s="23"/>
    </row>
    <row r="475" spans="1:1">
      <c r="A475" s="23"/>
    </row>
    <row r="476" spans="1:1">
      <c r="A476" s="23"/>
    </row>
    <row r="477" spans="1:1">
      <c r="A477" s="23"/>
    </row>
    <row r="478" spans="1:1">
      <c r="A478" s="23"/>
    </row>
    <row r="479" spans="1:1">
      <c r="A479" s="23"/>
    </row>
    <row r="480" spans="1:1">
      <c r="A480" s="23"/>
    </row>
    <row r="481" spans="1:1">
      <c r="A481" s="23"/>
    </row>
    <row r="482" spans="1:1">
      <c r="A482" s="23"/>
    </row>
    <row r="483" spans="1:1">
      <c r="A483" s="23"/>
    </row>
    <row r="484" spans="1:1">
      <c r="A484" s="23"/>
    </row>
    <row r="485" spans="1:1">
      <c r="A485" s="23"/>
    </row>
    <row r="486" spans="1:1">
      <c r="A486" s="23"/>
    </row>
    <row r="487" spans="1:1">
      <c r="A487" s="23"/>
    </row>
    <row r="488" spans="1:1">
      <c r="A488" s="23"/>
    </row>
    <row r="489" spans="1:1">
      <c r="A489" s="23"/>
    </row>
    <row r="490" spans="1:1">
      <c r="A490" s="23"/>
    </row>
    <row r="491" spans="1:1">
      <c r="A491" s="23"/>
    </row>
    <row r="492" spans="1:1">
      <c r="A492" s="23"/>
    </row>
    <row r="493" spans="1:1">
      <c r="A493" s="23"/>
    </row>
    <row r="494" spans="1:1">
      <c r="A494" s="23"/>
    </row>
    <row r="495" spans="1:1">
      <c r="A495" s="23"/>
    </row>
    <row r="496" spans="1:1">
      <c r="A496" s="23"/>
    </row>
    <row r="497" spans="1:1" ht="15" customHeight="1">
      <c r="A497" s="23"/>
    </row>
    <row r="498" spans="1:1">
      <c r="A498" s="23"/>
    </row>
    <row r="499" spans="1:1">
      <c r="A499" s="23"/>
    </row>
    <row r="500" spans="1:1">
      <c r="A500" s="23"/>
    </row>
    <row r="501" spans="1:1">
      <c r="A501" s="23"/>
    </row>
    <row r="502" spans="1:1" ht="15" customHeight="1">
      <c r="A502" s="23"/>
    </row>
    <row r="503" spans="1:1">
      <c r="A503" s="23"/>
    </row>
    <row r="504" spans="1:1" ht="15" customHeight="1">
      <c r="A504" s="23"/>
    </row>
    <row r="505" spans="1:1">
      <c r="A505" s="23"/>
    </row>
    <row r="506" spans="1:1">
      <c r="A506" s="23"/>
    </row>
    <row r="507" spans="1:1" ht="15" customHeight="1">
      <c r="A507" s="23"/>
    </row>
    <row r="508" spans="1:1">
      <c r="A508" s="23"/>
    </row>
    <row r="509" spans="1:1">
      <c r="A509" s="23"/>
    </row>
    <row r="510" spans="1:1">
      <c r="A510" s="23"/>
    </row>
    <row r="511" spans="1:1" ht="44.25" customHeight="1">
      <c r="A511" s="23"/>
    </row>
    <row r="512" spans="1:1">
      <c r="A512" s="23"/>
    </row>
    <row r="513" spans="1:1">
      <c r="A513" s="23"/>
    </row>
    <row r="514" spans="1:1">
      <c r="A514" s="23"/>
    </row>
    <row r="515" spans="1:1">
      <c r="A515" s="23"/>
    </row>
    <row r="516" spans="1:1">
      <c r="A516" s="23"/>
    </row>
    <row r="517" spans="1:1">
      <c r="A517" s="23"/>
    </row>
    <row r="518" spans="1:1">
      <c r="A518" s="23"/>
    </row>
    <row r="519" spans="1:1">
      <c r="A519" s="23"/>
    </row>
    <row r="520" spans="1:1">
      <c r="A520" s="23"/>
    </row>
    <row r="521" spans="1:1">
      <c r="A521" s="23"/>
    </row>
    <row r="522" spans="1:1">
      <c r="A522" s="23"/>
    </row>
    <row r="523" spans="1:1">
      <c r="A523" s="23"/>
    </row>
    <row r="524" spans="1:1">
      <c r="A524" s="23"/>
    </row>
    <row r="525" spans="1:1" ht="15" customHeight="1">
      <c r="A525" s="23"/>
    </row>
    <row r="526" spans="1:1">
      <c r="A526" s="23"/>
    </row>
    <row r="527" spans="1:1">
      <c r="A527" s="23"/>
    </row>
    <row r="528" spans="1:1">
      <c r="A528" s="23"/>
    </row>
    <row r="529" spans="1:1">
      <c r="A52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Товары</vt:lpstr>
      <vt:lpstr>Лист1</vt:lpstr>
      <vt:lpstr>Товары!OLE_LINK16</vt:lpstr>
      <vt:lpstr>Товары!Область_печати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2026-10-15T04:42:45Z</dcterms:modified>
</cp:coreProperties>
</file>