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D:\Мои документы\Закупки\2026 договора\Переплет\"/>
    </mc:Choice>
  </mc:AlternateContent>
  <xr:revisionPtr revIDLastSave="0" documentId="13_ncr:1_{68AA1311-C0A8-4E29-9F56-8433E3FDE68C}" xr6:coauthVersionLast="47" xr6:coauthVersionMax="47" xr10:uidLastSave="{00000000-0000-0000-0000-000000000000}"/>
  <bookViews>
    <workbookView xWindow="1800" yWindow="375" windowWidth="26445" windowHeight="14115" tabRatio="500" xr2:uid="{00000000-000D-0000-FFFF-FFFF00000000}"/>
  </bookViews>
  <sheets>
    <sheet name="Лист1 (2)" sheetId="1" r:id="rId1"/>
    <sheet name="Лист2" sheetId="2" r:id="rId2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E13" i="1" l="1"/>
  <c r="D13" i="1"/>
  <c r="C13" i="1"/>
  <c r="J13" i="1"/>
  <c r="K10" i="1"/>
  <c r="K13" i="1" s="1"/>
  <c r="F10" i="1"/>
  <c r="H10" i="1" s="1"/>
</calcChain>
</file>

<file path=xl/sharedStrings.xml><?xml version="1.0" encoding="utf-8"?>
<sst xmlns="http://schemas.openxmlformats.org/spreadsheetml/2006/main" count="16" uniqueCount="16">
  <si>
    <t>Обоснование начальной максимальной цены договора, заключаемого с  поставщиком (подрядчиком, исполнителем) методом сопоставимых рыночных цен (анализа рынка)</t>
  </si>
  <si>
    <t>№ п/п</t>
  </si>
  <si>
    <t>Наименование</t>
  </si>
  <si>
    <t>Предл-е №1</t>
  </si>
  <si>
    <t>Предл-е № 2</t>
  </si>
  <si>
    <t>Предл-е № 3</t>
  </si>
  <si>
    <t>Среднее квадратич. отклон-е</t>
  </si>
  <si>
    <t>Ср.арифм.</t>
  </si>
  <si>
    <t>Коэфф. Вариации, %</t>
  </si>
  <si>
    <t>НМЦ ед-цы</t>
  </si>
  <si>
    <t>Кол-во</t>
  </si>
  <si>
    <t>НМЦ всего объема</t>
  </si>
  <si>
    <t>ВСЕГО:</t>
  </si>
  <si>
    <t>1.</t>
  </si>
  <si>
    <t>Переплет документов</t>
  </si>
  <si>
    <r>
      <t>Результат анализа цен: На основании п. 3.7.4. раздела III Приказа Министерства экономического развития Российской Федерации от 02.10.2013 N 567 "Об утверждении методических рекомендаций по применению методов определения начальной (максимальной) цены контракта, цены контракта, заключаемого с единственным поставщиком (подрядчиком, исполнителем)" для обоснование начальной (максимальной) цены контракта методом сопоставимых рыночных цен была использована общедоступная информация из сети Интренет, в т.ч. с сайтов поставщиков. Ввиду того, что коммерческое предложение от конкретный поставщиков идентичных услуг было получено одно, для формирования закупки в качестве стартовой цены используется  НМЦК</t>
    </r>
    <r>
      <rPr>
        <b/>
        <sz val="11"/>
        <color theme="1"/>
        <rFont val="Times New Roman"/>
        <family val="1"/>
        <charset val="204"/>
      </rPr>
      <t xml:space="preserve">  4319,00 руб.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</si>
</sst>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"/>
  </numFmts>
  <fonts count="6" x14ac:knownFonts="1">
    <font>
      <sz val="11"/>
      <color theme="1"/>
      <name val="Calibri"/>
      <family val="2"/>
      <charset val="204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rgb="FFFDFECE"/>
      </patternFill>
    </fill>
    <fill>
      <patternFill patternType="solid">
        <fgColor rgb="FFFDFECE"/>
        <bgColor rgb="FFFFFFFF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 applyProtection="1">
      <alignment horizontal="left"/>
    </xf>
    <xf numFmtId="0" fontId="0" fillId="0" borderId="0" xfId="0" applyAlignment="1" applyProtection="1">
      <alignment horizontal="center"/>
    </xf>
    <xf numFmtId="0" fontId="0" fillId="2" borderId="0" xfId="0" applyFill="1" applyAlignment="1" applyProtection="1">
      <alignment horizontal="center"/>
    </xf>
    <xf numFmtId="0" fontId="0" fillId="0" borderId="0" xfId="0" applyAlignment="1" applyProtection="1"/>
    <xf numFmtId="0" fontId="2" fillId="0" borderId="0" xfId="0" applyFont="1" applyAlignment="1" applyProtection="1">
      <alignment horizontal="left"/>
    </xf>
    <xf numFmtId="0" fontId="2" fillId="0" borderId="0" xfId="0" applyFont="1" applyAlignment="1" applyProtection="1">
      <alignment horizontal="center"/>
    </xf>
    <xf numFmtId="0" fontId="2" fillId="2" borderId="0" xfId="0" applyFont="1" applyFill="1" applyAlignment="1" applyProtection="1">
      <alignment horizontal="center"/>
    </xf>
    <xf numFmtId="0" fontId="3" fillId="0" borderId="1" xfId="0" applyFont="1" applyBorder="1" applyAlignment="1" applyProtection="1">
      <alignment horizontal="center" vertical="center" wrapText="1"/>
    </xf>
    <xf numFmtId="0" fontId="3" fillId="3" borderId="1" xfId="0" applyFont="1" applyFill="1" applyBorder="1" applyAlignment="1" applyProtection="1">
      <alignment horizontal="center" vertical="center" wrapText="1"/>
    </xf>
    <xf numFmtId="0" fontId="4" fillId="0" borderId="1" xfId="0" applyFont="1" applyBorder="1" applyAlignment="1" applyProtection="1">
      <alignment vertical="center"/>
    </xf>
    <xf numFmtId="0" fontId="3" fillId="0" borderId="1" xfId="0" applyFont="1" applyBorder="1" applyAlignment="1" applyProtection="1">
      <alignment vertical="center"/>
    </xf>
    <xf numFmtId="4" fontId="3" fillId="0" borderId="1" xfId="0" applyNumberFormat="1" applyFont="1" applyBorder="1" applyAlignment="1" applyProtection="1">
      <alignment horizontal="center" vertical="center"/>
    </xf>
    <xf numFmtId="0" fontId="3" fillId="0" borderId="1" xfId="0" applyFont="1" applyBorder="1" applyAlignment="1" applyProtection="1">
      <alignment horizontal="center" vertical="center"/>
    </xf>
    <xf numFmtId="164" fontId="3" fillId="0" borderId="1" xfId="0" applyNumberFormat="1" applyFont="1" applyBorder="1" applyAlignment="1" applyProtection="1">
      <alignment horizontal="center" vertical="center"/>
    </xf>
    <xf numFmtId="49" fontId="3" fillId="3" borderId="1" xfId="0" applyNumberFormat="1" applyFont="1" applyFill="1" applyBorder="1" applyAlignment="1" applyProtection="1">
      <alignment horizontal="center" vertical="center" wrapText="1"/>
    </xf>
    <xf numFmtId="4" fontId="3" fillId="3" borderId="1" xfId="0" applyNumberFormat="1" applyFont="1" applyFill="1" applyBorder="1" applyAlignment="1" applyProtection="1">
      <alignment horizontal="center" vertical="center"/>
    </xf>
    <xf numFmtId="3" fontId="3" fillId="3" borderId="1" xfId="0" applyNumberFormat="1" applyFont="1" applyFill="1" applyBorder="1" applyAlignment="1" applyProtection="1">
      <alignment horizontal="center" vertical="center"/>
    </xf>
    <xf numFmtId="3" fontId="3" fillId="0" borderId="1" xfId="0" applyNumberFormat="1" applyFont="1" applyBorder="1" applyAlignment="1" applyProtection="1">
      <alignment horizontal="center" vertical="center"/>
    </xf>
    <xf numFmtId="0" fontId="1" fillId="0" borderId="0" xfId="0" applyFont="1" applyBorder="1" applyAlignment="1" applyProtection="1">
      <alignment horizontal="center" vertical="center" wrapText="1"/>
    </xf>
    <xf numFmtId="0" fontId="2" fillId="0" borderId="0" xfId="0" applyFont="1" applyBorder="1" applyAlignment="1" applyProtection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DFECE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5"/>
  <sheetViews>
    <sheetView tabSelected="1" zoomScale="90" zoomScaleNormal="90" workbookViewId="0">
      <selection activeCell="B16" sqref="B16"/>
    </sheetView>
  </sheetViews>
  <sheetFormatPr defaultColWidth="8.7109375" defaultRowHeight="15" x14ac:dyDescent="0.25"/>
  <cols>
    <col min="2" max="2" width="43.140625" style="1" customWidth="1"/>
    <col min="3" max="3" width="11.7109375" style="2" customWidth="1"/>
    <col min="4" max="4" width="13.5703125" style="2" customWidth="1"/>
    <col min="5" max="5" width="13.140625" style="2" customWidth="1"/>
    <col min="6" max="6" width="12.5703125" style="3" customWidth="1"/>
    <col min="7" max="7" width="12.5703125" style="2" customWidth="1"/>
    <col min="8" max="8" width="15.140625" style="2" customWidth="1"/>
    <col min="9" max="9" width="14.140625" style="2" customWidth="1"/>
    <col min="10" max="10" width="13.85546875" style="2" customWidth="1"/>
    <col min="11" max="11" width="13.7109375" style="4" customWidth="1"/>
  </cols>
  <sheetData>
    <row r="1" spans="1:11" ht="24.75" customHeight="1" x14ac:dyDescent="0.25">
      <c r="B1" s="19" t="s">
        <v>0</v>
      </c>
      <c r="C1" s="19"/>
      <c r="D1" s="19"/>
      <c r="E1" s="19"/>
      <c r="F1" s="19"/>
      <c r="G1" s="19"/>
      <c r="H1" s="19"/>
      <c r="I1" s="19"/>
      <c r="J1" s="19"/>
    </row>
    <row r="2" spans="1:11" ht="15" customHeight="1" x14ac:dyDescent="0.25">
      <c r="B2" s="19"/>
      <c r="C2" s="19"/>
      <c r="D2" s="19"/>
      <c r="E2" s="19"/>
      <c r="F2" s="19"/>
      <c r="G2" s="19"/>
      <c r="H2" s="19"/>
      <c r="I2" s="19"/>
      <c r="J2" s="19"/>
    </row>
    <row r="3" spans="1:11" ht="21" customHeight="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1:11" ht="14.25" hidden="1" customHeight="1" x14ac:dyDescent="0.25">
      <c r="B4" s="19"/>
      <c r="C4" s="19"/>
      <c r="D4" s="19"/>
      <c r="E4" s="19"/>
      <c r="F4" s="19"/>
      <c r="G4" s="19"/>
      <c r="H4" s="19"/>
      <c r="I4" s="19"/>
      <c r="J4" s="19"/>
    </row>
    <row r="5" spans="1:11" ht="14.25" hidden="1" customHeight="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1:11" ht="14.25" hidden="1" customHeight="1" x14ac:dyDescent="0.25">
      <c r="B6" s="19"/>
      <c r="C6" s="19"/>
      <c r="D6" s="19"/>
      <c r="E6" s="19"/>
      <c r="F6" s="19"/>
      <c r="G6" s="19"/>
      <c r="H6" s="19"/>
      <c r="I6" s="19"/>
      <c r="J6" s="19"/>
    </row>
    <row r="7" spans="1:11" ht="14.25" hidden="1" customHeight="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1:11" ht="24" customHeight="1" x14ac:dyDescent="0.25">
      <c r="B8" s="5"/>
      <c r="C8" s="6"/>
      <c r="D8" s="6"/>
      <c r="E8" s="6"/>
      <c r="F8" s="7"/>
      <c r="G8" s="6"/>
      <c r="H8" s="6"/>
      <c r="I8" s="6"/>
    </row>
    <row r="9" spans="1:11" ht="45.75" customHeight="1" x14ac:dyDescent="0.25">
      <c r="A9" s="8" t="s">
        <v>1</v>
      </c>
      <c r="B9" s="9" t="s">
        <v>2</v>
      </c>
      <c r="C9" s="9" t="s">
        <v>3</v>
      </c>
      <c r="D9" s="9" t="s">
        <v>4</v>
      </c>
      <c r="E9" s="9" t="s">
        <v>5</v>
      </c>
      <c r="F9" s="8" t="s">
        <v>6</v>
      </c>
      <c r="G9" s="8" t="s">
        <v>7</v>
      </c>
      <c r="H9" s="8" t="s">
        <v>8</v>
      </c>
      <c r="I9" s="8" t="s">
        <v>9</v>
      </c>
      <c r="J9" s="9" t="s">
        <v>10</v>
      </c>
      <c r="K9" s="8" t="s">
        <v>11</v>
      </c>
    </row>
    <row r="10" spans="1:11" ht="45.75" customHeight="1" x14ac:dyDescent="0.25">
      <c r="A10" s="8" t="s">
        <v>13</v>
      </c>
      <c r="B10" s="9" t="s">
        <v>14</v>
      </c>
      <c r="C10" s="9">
        <v>550</v>
      </c>
      <c r="D10" s="9">
        <v>550</v>
      </c>
      <c r="E10" s="9">
        <v>750</v>
      </c>
      <c r="F10" s="8">
        <f t="shared" ref="F10" si="0">SQRT((POWER(C10-G10,2)+ POWER(D10-G10,2)+POWER(E10-G10,2))/2)</f>
        <v>115.47077552350638</v>
      </c>
      <c r="G10" s="8">
        <v>617</v>
      </c>
      <c r="H10" s="8">
        <f t="shared" ref="H10" si="1">F10/G10*100</f>
        <v>18.714874477067482</v>
      </c>
      <c r="I10" s="8">
        <v>617</v>
      </c>
      <c r="J10" s="9">
        <v>7</v>
      </c>
      <c r="K10" s="8">
        <f t="shared" ref="K10" si="2">I10*J10</f>
        <v>4319</v>
      </c>
    </row>
    <row r="11" spans="1:11" ht="36.75" customHeight="1" x14ac:dyDescent="0.25">
      <c r="A11" s="13"/>
      <c r="B11" s="15"/>
      <c r="C11" s="16"/>
      <c r="D11" s="16"/>
      <c r="E11" s="16"/>
      <c r="F11" s="14"/>
      <c r="G11" s="12"/>
      <c r="H11" s="14"/>
      <c r="I11" s="12"/>
      <c r="J11" s="17"/>
      <c r="K11" s="12"/>
    </row>
    <row r="12" spans="1:11" ht="36.75" customHeight="1" x14ac:dyDescent="0.25">
      <c r="A12" s="13"/>
      <c r="B12" s="15"/>
      <c r="C12" s="16"/>
      <c r="D12" s="16"/>
      <c r="E12" s="16"/>
      <c r="F12" s="14"/>
      <c r="G12" s="12"/>
      <c r="H12" s="14"/>
      <c r="I12" s="12"/>
      <c r="J12" s="17"/>
      <c r="K12" s="12"/>
    </row>
    <row r="13" spans="1:11" ht="33.75" customHeight="1" x14ac:dyDescent="0.25">
      <c r="A13" s="10"/>
      <c r="B13" s="11" t="s">
        <v>12</v>
      </c>
      <c r="C13" s="12">
        <f>SUM(C10:C12)</f>
        <v>550</v>
      </c>
      <c r="D13" s="12">
        <f t="shared" ref="D13:E13" si="3">SUM(D10:D12)</f>
        <v>550</v>
      </c>
      <c r="E13" s="12">
        <f t="shared" si="3"/>
        <v>750</v>
      </c>
      <c r="F13" s="13"/>
      <c r="G13" s="13"/>
      <c r="H13" s="13"/>
      <c r="I13" s="13"/>
      <c r="J13" s="18">
        <f>SUM(J10:J12)</f>
        <v>7</v>
      </c>
      <c r="K13" s="12">
        <f>SUM(K10:K12)</f>
        <v>4319</v>
      </c>
    </row>
    <row r="14" spans="1:11" ht="40.5" customHeight="1" x14ac:dyDescent="0.25">
      <c r="B14" s="5"/>
      <c r="C14" s="6"/>
      <c r="D14" s="6"/>
      <c r="E14" s="6"/>
      <c r="F14" s="7"/>
      <c r="G14" s="6"/>
      <c r="H14" s="6"/>
      <c r="I14" s="6"/>
    </row>
    <row r="15" spans="1:11" ht="93" customHeight="1" x14ac:dyDescent="0.25">
      <c r="B15" s="20" t="s">
        <v>15</v>
      </c>
      <c r="C15" s="20"/>
      <c r="D15" s="20"/>
      <c r="E15" s="20"/>
      <c r="F15" s="20"/>
      <c r="G15" s="20"/>
      <c r="H15" s="20"/>
      <c r="I15" s="20"/>
      <c r="J15" s="20"/>
    </row>
  </sheetData>
  <mergeCells count="2">
    <mergeCell ref="B1:J7"/>
    <mergeCell ref="B15:J15"/>
  </mergeCells>
  <pageMargins left="0.39374999999999999" right="0.15763888888888899" top="0.35416666666666702" bottom="0.47222222222222199" header="0.511811023622047" footer="0.511811023622047"/>
  <pageSetup paperSize="9" scale="58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zoomScaleNormal="100" workbookViewId="0">
      <selection activeCell="B3" sqref="B3"/>
    </sheetView>
  </sheetViews>
  <sheetFormatPr defaultColWidth="8.7109375" defaultRowHeight="15" x14ac:dyDescent="0.25"/>
  <sheetData/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16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 (2)</vt:lpstr>
      <vt:lpstr>Лист2</vt:lpstr>
    </vt:vector>
  </TitlesOfParts>
  <Company>Reanimator Extreme Edition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Лидия</dc:creator>
  <dc:description/>
  <cp:lastModifiedBy>Светлана</cp:lastModifiedBy>
  <cp:revision>6</cp:revision>
  <cp:lastPrinted>2024-12-16T03:07:46Z</cp:lastPrinted>
  <dcterms:created xsi:type="dcterms:W3CDTF">2023-01-25T02:47:32Z</dcterms:created>
  <dcterms:modified xsi:type="dcterms:W3CDTF">2026-10-14T05:09:55Z</dcterms:modified>
  <dc:language>ru-RU</dc:language>
</cp:coreProperties>
</file>