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УКПК\Отдел эксплуатации объектов и снабжения\ОТДЕЛ текущая\ЗАКУПКИ\В работе\2026\пленка пузырьковая\"/>
    </mc:Choice>
  </mc:AlternateContent>
  <bookViews>
    <workbookView xWindow="0" yWindow="0" windowWidth="15945" windowHeight="10710" tabRatio="202"/>
  </bookViews>
  <sheets>
    <sheet name="1" sheetId="1" r:id="rId1"/>
  </sheets>
  <calcPr calcId="162913" fullPrecision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7" i="1" l="1"/>
  <c r="I7" i="1" l="1"/>
  <c r="K7" i="1"/>
  <c r="K8" i="1" l="1"/>
  <c r="J7" i="1"/>
  <c r="H8" i="1" l="1"/>
  <c r="I8" i="1"/>
  <c r="J8" i="1" l="1"/>
</calcChain>
</file>

<file path=xl/sharedStrings.xml><?xml version="1.0" encoding="utf-8"?>
<sst xmlns="http://schemas.openxmlformats.org/spreadsheetml/2006/main" count="18" uniqueCount="18">
  <si>
    <t>Основные характеристики объекта закупки</t>
  </si>
  <si>
    <t>Используемый метод определения НМЦК с обоснованием:</t>
  </si>
  <si>
    <t>Средняя
цена</t>
  </si>
  <si>
    <t>Среднее
квадрат.
отклонение</t>
  </si>
  <si>
    <t>Стоимость</t>
  </si>
  <si>
    <t>Коэффициент
вариации*
(в %)</t>
  </si>
  <si>
    <t>Расчет начальной (максимальной) цены контракта</t>
  </si>
  <si>
    <t>Итого:</t>
  </si>
  <si>
    <t>№ п/п</t>
  </si>
  <si>
    <t>Наименование</t>
  </si>
  <si>
    <t xml:space="preserve">Метод сопоставимых рыночных цен (анализа рынка), данный метод определения НМЦК является приоритетным. </t>
  </si>
  <si>
    <t>В целях определения начальной (максимальной) цены контракта на оказание услуг в порядке, установленном Законом и приказом  Минэкономразвития России от 2 октября 2013 г. № 567 «Об утверждении Методических рекомендаций по применению методов определения начальной (максимальной) цены контракта, цены контракта, заключаемого с единственным поставщиком (подрядчиком, исполнителем)», осуществлена процедура получения ценовой информации путем направления запросов о предоставлении ценовой информации не менее пяти исполнителям, обладающим опытом выполнения аналогичных работ и оказания аналогичных услуг.</t>
  </si>
  <si>
    <t>Кол-во</t>
  </si>
  <si>
    <t>КП №1/ цена, руб.</t>
  </si>
  <si>
    <t>КП №2/ цена, руб.</t>
  </si>
  <si>
    <t>КП №3/ цена, руб.</t>
  </si>
  <si>
    <t>Обоснование начальной (максимальной) цены государственного контракта на 
поставку воздушно-пузырьковой пленки для нужд Росфинмониторинга</t>
  </si>
  <si>
    <t>воздушно-пузырьковая пленка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</si>
</sst>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_₽_-;\-* #,##0.00\ _₽_-;_-* &quot;-&quot;??\ _₽_-;_-@_-"/>
    <numFmt numFmtId="165" formatCode="0.00_ ;[Red]\-0.00\ "/>
  </numFmts>
  <fonts count="13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165" fontId="1" fillId="0" borderId="0" xfId="0" applyNumberFormat="1" applyFont="1" applyAlignment="1">
      <alignment horizontal="center"/>
    </xf>
    <xf numFmtId="0" fontId="5" fillId="0" borderId="0" xfId="0" applyFont="1" applyAlignment="1">
      <alignment vertical="top" wrapText="1"/>
    </xf>
    <xf numFmtId="0" fontId="4" fillId="0" borderId="0" xfId="0" applyFont="1" applyAlignment="1">
      <alignment vertical="center" wrapText="1"/>
    </xf>
    <xf numFmtId="164" fontId="3" fillId="0" borderId="1" xfId="0" applyNumberFormat="1" applyFont="1" applyFill="1" applyBorder="1" applyAlignment="1">
      <alignment horizontal="right" vertical="center" wrapText="1"/>
    </xf>
    <xf numFmtId="10" fontId="3" fillId="0" borderId="1" xfId="0" applyNumberFormat="1" applyFont="1" applyFill="1" applyBorder="1" applyAlignment="1">
      <alignment horizontal="right" vertical="center" wrapText="1"/>
    </xf>
    <xf numFmtId="164" fontId="6" fillId="0" borderId="1" xfId="0" applyNumberFormat="1" applyFont="1" applyFill="1" applyBorder="1" applyAlignment="1">
      <alignment horizontal="right" vertical="center" wrapText="1"/>
    </xf>
    <xf numFmtId="0" fontId="9" fillId="0" borderId="1" xfId="0" applyFont="1" applyBorder="1" applyAlignment="1">
      <alignment horizontal="right" vertical="center"/>
    </xf>
    <xf numFmtId="2" fontId="1" fillId="2" borderId="1" xfId="0" applyNumberFormat="1" applyFont="1" applyFill="1" applyBorder="1" applyAlignment="1">
      <alignment horizontal="center" wrapText="1"/>
    </xf>
    <xf numFmtId="10" fontId="11" fillId="0" borderId="1" xfId="0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vertical="center" wrapText="1"/>
    </xf>
    <xf numFmtId="0" fontId="1" fillId="0" borderId="0" xfId="0" applyFont="1" applyAlignment="1">
      <alignment wrapText="1"/>
    </xf>
    <xf numFmtId="0" fontId="1" fillId="2" borderId="0" xfId="0" applyFont="1" applyFill="1"/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165" fontId="8" fillId="2" borderId="1" xfId="0" applyNumberFormat="1" applyFont="1" applyFill="1" applyBorder="1" applyAlignment="1">
      <alignment horizontal="center" vertical="center" wrapText="1"/>
    </xf>
    <xf numFmtId="10" fontId="8" fillId="2" borderId="1" xfId="0" applyNumberFormat="1" applyFont="1" applyFill="1" applyBorder="1" applyAlignment="1">
      <alignment horizontal="center" vertical="center" wrapText="1"/>
    </xf>
    <xf numFmtId="1" fontId="1" fillId="2" borderId="4" xfId="0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0" xfId="0" applyFont="1" applyBorder="1" applyAlignment="1">
      <alignment horizontal="right" vertical="top" wrapText="1"/>
    </xf>
    <xf numFmtId="0" fontId="4" fillId="0" borderId="0" xfId="0" applyFont="1" applyAlignment="1">
      <alignment horizontal="right" vertical="center" wrapText="1"/>
    </xf>
    <xf numFmtId="0" fontId="4" fillId="0" borderId="0" xfId="0" applyFont="1" applyAlignment="1">
      <alignment horizontal="left" vertical="center" wrapText="1"/>
    </xf>
    <xf numFmtId="0" fontId="2" fillId="2" borderId="1" xfId="0" applyFont="1" applyFill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right" vertical="center"/>
    </xf>
    <xf numFmtId="0" fontId="9" fillId="0" borderId="11" xfId="0" applyFont="1" applyBorder="1" applyAlignment="1">
      <alignment horizontal="right" vertical="center"/>
    </xf>
    <xf numFmtId="0" fontId="7" fillId="2" borderId="1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1"/>
  <sheetViews>
    <sheetView tabSelected="1" topLeftCell="D1" zoomScale="70" zoomScaleNormal="70" zoomScaleSheetLayoutView="85" workbookViewId="0">
      <pane ySplit="6" topLeftCell="A7" activePane="bottomLeft" state="frozen"/>
      <selection pane="bottomLeft" activeCell="L10" sqref="L10"/>
    </sheetView>
  </sheetViews>
  <sheetFormatPr defaultRowHeight="18.75" x14ac:dyDescent="0.3"/>
  <cols>
    <col min="1" max="1" width="7.85546875" style="1" customWidth="1"/>
    <col min="2" max="2" width="8.85546875" style="1" customWidth="1"/>
    <col min="3" max="3" width="60.140625" style="13" customWidth="1"/>
    <col min="4" max="4" width="14.28515625" style="1" customWidth="1"/>
    <col min="5" max="6" width="23.140625" style="1" customWidth="1"/>
    <col min="7" max="7" width="20.28515625" style="2" customWidth="1"/>
    <col min="8" max="9" width="20.7109375" style="2" customWidth="1"/>
    <col min="10" max="10" width="20.7109375" style="3" customWidth="1"/>
    <col min="11" max="11" width="25.7109375" style="1" customWidth="1"/>
    <col min="12" max="16384" width="9.140625" style="1"/>
  </cols>
  <sheetData>
    <row r="1" spans="1:11" ht="52.5" customHeight="1" x14ac:dyDescent="0.3">
      <c r="G1" s="24"/>
      <c r="H1" s="24"/>
      <c r="I1" s="24"/>
      <c r="J1" s="24"/>
      <c r="K1" s="24"/>
    </row>
    <row r="2" spans="1:11" ht="85.5" customHeight="1" x14ac:dyDescent="0.3">
      <c r="A2" s="28" t="s">
        <v>0</v>
      </c>
      <c r="B2" s="29"/>
      <c r="C2" s="30"/>
      <c r="D2" s="43" t="s">
        <v>16</v>
      </c>
      <c r="E2" s="44"/>
      <c r="F2" s="44"/>
      <c r="G2" s="44"/>
      <c r="H2" s="44"/>
      <c r="I2" s="44"/>
      <c r="J2" s="44"/>
      <c r="K2" s="45"/>
    </row>
    <row r="3" spans="1:11" ht="29.25" customHeight="1" x14ac:dyDescent="0.3">
      <c r="A3" s="31" t="s">
        <v>1</v>
      </c>
      <c r="B3" s="32"/>
      <c r="C3" s="33"/>
      <c r="D3" s="31" t="s">
        <v>10</v>
      </c>
      <c r="E3" s="32"/>
      <c r="F3" s="32"/>
      <c r="G3" s="32"/>
      <c r="H3" s="32"/>
      <c r="I3" s="32"/>
      <c r="J3" s="32"/>
      <c r="K3" s="33"/>
    </row>
    <row r="4" spans="1:11" s="14" customFormat="1" ht="118.5" customHeight="1" x14ac:dyDescent="0.3">
      <c r="A4" s="34"/>
      <c r="B4" s="35"/>
      <c r="C4" s="36"/>
      <c r="D4" s="40" t="s">
        <v>11</v>
      </c>
      <c r="E4" s="41"/>
      <c r="F4" s="41"/>
      <c r="G4" s="41"/>
      <c r="H4" s="41"/>
      <c r="I4" s="41"/>
      <c r="J4" s="41"/>
      <c r="K4" s="42"/>
    </row>
    <row r="5" spans="1:11" s="14" customFormat="1" ht="21" customHeight="1" x14ac:dyDescent="0.3">
      <c r="A5" s="27" t="s">
        <v>6</v>
      </c>
      <c r="B5" s="27"/>
      <c r="C5" s="27"/>
      <c r="D5" s="27"/>
      <c r="E5" s="27"/>
      <c r="F5" s="27"/>
      <c r="G5" s="27"/>
      <c r="H5" s="27"/>
      <c r="I5" s="27"/>
      <c r="J5" s="27"/>
      <c r="K5" s="27"/>
    </row>
    <row r="6" spans="1:11" s="14" customFormat="1" ht="96" customHeight="1" x14ac:dyDescent="0.3">
      <c r="A6" s="39" t="s">
        <v>8</v>
      </c>
      <c r="B6" s="39"/>
      <c r="C6" s="15" t="s">
        <v>9</v>
      </c>
      <c r="D6" s="16" t="s">
        <v>12</v>
      </c>
      <c r="E6" s="12" t="s">
        <v>13</v>
      </c>
      <c r="F6" s="12" t="s">
        <v>14</v>
      </c>
      <c r="G6" s="12" t="s">
        <v>15</v>
      </c>
      <c r="H6" s="17" t="s">
        <v>2</v>
      </c>
      <c r="I6" s="18" t="s">
        <v>3</v>
      </c>
      <c r="J6" s="19" t="s">
        <v>5</v>
      </c>
      <c r="K6" s="17" t="s">
        <v>4</v>
      </c>
    </row>
    <row r="7" spans="1:11" ht="48" customHeight="1" x14ac:dyDescent="0.3">
      <c r="A7" s="22">
        <v>1</v>
      </c>
      <c r="B7" s="23"/>
      <c r="C7" s="21" t="s">
        <v>17</v>
      </c>
      <c r="D7" s="20">
        <v>3</v>
      </c>
      <c r="E7" s="10">
        <v>2250</v>
      </c>
      <c r="F7" s="10">
        <v>2820.16</v>
      </c>
      <c r="G7" s="10">
        <v>3229</v>
      </c>
      <c r="H7" s="6">
        <f t="shared" ref="H7" si="0">AVERAGE(E7:G7)</f>
        <v>2766.39</v>
      </c>
      <c r="I7" s="6">
        <f t="shared" ref="I7" si="1">_xlfn.STDEV.S(E7:G7)</f>
        <v>491.71</v>
      </c>
      <c r="J7" s="7">
        <f t="shared" ref="J7:J8" si="2">I7/H7</f>
        <v>0.1777</v>
      </c>
      <c r="K7" s="6">
        <f t="shared" ref="K7" si="3">H7*D7</f>
        <v>8299.17</v>
      </c>
    </row>
    <row r="8" spans="1:11" ht="25.5" customHeight="1" x14ac:dyDescent="0.3">
      <c r="A8" s="37" t="s">
        <v>7</v>
      </c>
      <c r="B8" s="37"/>
      <c r="C8" s="38"/>
      <c r="D8" s="9"/>
      <c r="E8" s="10">
        <v>0</v>
      </c>
      <c r="F8" s="8"/>
      <c r="G8" s="8"/>
      <c r="H8" s="8" t="e">
        <f>SUM(#REF!)</f>
        <v>#REF!</v>
      </c>
      <c r="I8" s="8" t="e">
        <f>SUM(#REF!)</f>
        <v>#REF!</v>
      </c>
      <c r="J8" s="11" t="e">
        <f t="shared" si="2"/>
        <v>#REF!</v>
      </c>
      <c r="K8" s="8">
        <f>SUM(K7:K7)</f>
        <v>8299.17</v>
      </c>
    </row>
    <row r="9" spans="1:11" ht="31.5" customHeight="1" x14ac:dyDescent="0.3"/>
    <row r="10" spans="1:11" ht="81" customHeight="1" x14ac:dyDescent="0.3">
      <c r="A10" s="26"/>
      <c r="B10" s="26"/>
      <c r="C10" s="26"/>
      <c r="D10" s="26"/>
      <c r="E10" s="26"/>
      <c r="F10" s="26"/>
      <c r="G10" s="5"/>
      <c r="H10" s="5"/>
      <c r="I10" s="5"/>
      <c r="J10" s="5"/>
      <c r="K10" s="5"/>
    </row>
    <row r="11" spans="1:11" ht="21" x14ac:dyDescent="0.3">
      <c r="F11" s="4"/>
      <c r="G11" s="25"/>
      <c r="H11" s="25"/>
      <c r="I11" s="25"/>
      <c r="J11" s="25"/>
      <c r="K11" s="25"/>
    </row>
  </sheetData>
  <sortState ref="C7:C64">
    <sortCondition ref="C7"/>
  </sortState>
  <mergeCells count="12">
    <mergeCell ref="A7:B7"/>
    <mergeCell ref="G1:K1"/>
    <mergeCell ref="G11:K11"/>
    <mergeCell ref="A10:F10"/>
    <mergeCell ref="A5:K5"/>
    <mergeCell ref="A2:C2"/>
    <mergeCell ref="A3:C4"/>
    <mergeCell ref="A8:C8"/>
    <mergeCell ref="A6:B6"/>
    <mergeCell ref="D4:K4"/>
    <mergeCell ref="D3:K3"/>
    <mergeCell ref="D2:K2"/>
  </mergeCells>
  <pageMargins left="0.23622047244094491" right="0.23622047244094491" top="0.35433070866141736" bottom="0.15748031496062992" header="0.11811023622047245" footer="0.11811023622047245"/>
  <pageSetup paperSize="9" scale="61" fitToHeight="2" orientation="landscape" r:id="rId1"/>
  <rowBreaks count="1" manualBreakCount="1">
    <brk id="25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Трофимов Сергей Юрьевич</dc:creator>
  <cp:lastModifiedBy>Ляховская Юлия Викторовна</cp:lastModifiedBy>
  <cp:lastPrinted>2025-05-21T17:11:09Z</cp:lastPrinted>
  <dcterms:created xsi:type="dcterms:W3CDTF">2019-06-27T13:17:48Z</dcterms:created>
  <dcterms:modified xsi:type="dcterms:W3CDTF">2026-10-07T14:50:01Z</dcterms:modified>
</cp:coreProperties>
</file>