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840"/>
  </bookViews>
  <sheets>
    <sheet name="Лист1" sheetId="2" r:id="rId1"/>
  </sheets>
  <definedNames>
    <definedName name="_xlnm.Print_Area" localSheetId="0">Лист1!$A$1:$O$30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0" i="2"/>
  <c r="O18"/>
  <c r="O16"/>
  <c r="N18"/>
  <c r="N16"/>
</calcChain>
</file>

<file path=xl/sharedStrings.xml><?xml version="1.0" encoding="utf-8"?>
<sst xmlns="http://schemas.openxmlformats.org/spreadsheetml/2006/main" count="53" uniqueCount="31">
  <si>
    <t>Характеристики объекта закупки:</t>
  </si>
  <si>
    <t>№</t>
  </si>
  <si>
    <t>ОКПД2, КТРУ</t>
  </si>
  <si>
    <t>Единица измерения</t>
  </si>
  <si>
    <t>Количество</t>
  </si>
  <si>
    <t>Наименование товара, услуги (работы)</t>
  </si>
  <si>
    <t>(должность)</t>
  </si>
  <si>
    <t>/</t>
  </si>
  <si>
    <t>Коэффициент вариации, V (%)</t>
  </si>
  <si>
    <t>Используемый метод определения НМЦК с обоснованием:</t>
  </si>
  <si>
    <t>Среднее квадра-тичное отклонение, σ</t>
  </si>
  <si>
    <t>Расчёт</t>
  </si>
  <si>
    <t>Метод сопоставимых рыночных цен (анализа рынка)
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Расчёт выполнен в соответствии с Методическими рекомендациями, утвержденными приказом, МЭР РФ от 02.10.2013 №567</t>
  </si>
  <si>
    <t>Источники цены (руб.)</t>
  </si>
  <si>
    <t>НМЦК (руб.)</t>
  </si>
  <si>
    <t>Итого:</t>
  </si>
  <si>
    <t>Работник контрактной службы/контрактный управляющий:</t>
  </si>
  <si>
    <t>(подпись / расшифровка подписи)</t>
  </si>
  <si>
    <t>Обоснование начальной (максимальной) цены контракта,
цены контракта, заключаемого с единственным поставщиком (подрядчиком, исполнителем)</t>
  </si>
  <si>
    <t/>
  </si>
  <si>
    <t>цена источника 1</t>
  </si>
  <si>
    <t>цена источника 2</t>
  </si>
  <si>
    <t>цена источника 3</t>
  </si>
  <si>
    <t>Шины для погрузчика ВП-05 8.25-15 NORTEC FT-216 143B 14 PR TT АШК</t>
  </si>
  <si>
    <t>Шины для погрузчика ВП-05 240-508 (8.25-20) ВМ-201 нс 14</t>
  </si>
  <si>
    <t>1</t>
  </si>
  <si>
    <t>Дата подготовки обоснования НМЦК: 08.10.2026</t>
  </si>
  <si>
    <t>Минимальная цена (руб.)</t>
  </si>
  <si>
    <t>шт</t>
  </si>
  <si>
    <t>На основании проведённого анализа рынка и расчётов, НМЦК составляет: 30516,00 рублей</t>
  </si>
  <si>
    <t>22.11.14.191</t>
  </si>
</sst>
</file>

<file path=xl/styles.xml><?xml version="1.0" encoding="utf-8"?>
<styleSheet xmlns="http://schemas.openxmlformats.org/spreadsheetml/2006/main">
  <fonts count="7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7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wrapText="1" indent="1"/>
    </xf>
    <xf numFmtId="0" fontId="1" fillId="0" borderId="0" xfId="0" applyFont="1"/>
    <xf numFmtId="0" fontId="1" fillId="0" borderId="0" xfId="0" applyFont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inden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 wrapText="1" indent="1"/>
    </xf>
    <xf numFmtId="0" fontId="1" fillId="0" borderId="1" xfId="0" applyFont="1" applyBorder="1"/>
    <xf numFmtId="0" fontId="1" fillId="0" borderId="11" xfId="0" applyFont="1" applyBorder="1" applyAlignment="1">
      <alignment horizontal="left" vertical="top" wrapText="1" indent="1"/>
    </xf>
    <xf numFmtId="4" fontId="1" fillId="0" borderId="7" xfId="0" applyNumberFormat="1" applyFont="1" applyBorder="1" applyAlignment="1">
      <alignment horizontal="left" vertical="top" inden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1" fillId="0" borderId="11" xfId="0" applyFont="1" applyBorder="1" applyAlignment="1">
      <alignment horizontal="left" vertical="top" indent="1"/>
    </xf>
    <xf numFmtId="4" fontId="1" fillId="0" borderId="0" xfId="0" applyNumberFormat="1" applyFont="1" applyAlignment="1">
      <alignment horizontal="left" vertical="top" indent="1"/>
    </xf>
    <xf numFmtId="0" fontId="1" fillId="0" borderId="0" xfId="0" applyFont="1" applyAlignment="1">
      <alignment horizontal="right" vertical="top"/>
    </xf>
    <xf numFmtId="0" fontId="3" fillId="0" borderId="0" xfId="0" applyFont="1"/>
    <xf numFmtId="0" fontId="1" fillId="0" borderId="9" xfId="0" applyFont="1" applyBorder="1" applyAlignment="1">
      <alignment horizontal="left" vertical="top" wrapText="1" indent="1"/>
    </xf>
    <xf numFmtId="0" fontId="3" fillId="0" borderId="0" xfId="0" applyFont="1" applyAlignment="1">
      <alignment vertical="top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0" fillId="0" borderId="1" xfId="0" applyBorder="1"/>
    <xf numFmtId="0" fontId="1" fillId="0" borderId="7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11" xfId="0" applyFont="1" applyBorder="1"/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6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1" fillId="0" borderId="6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8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left" vertical="top" indent="1"/>
    </xf>
    <xf numFmtId="0" fontId="1" fillId="0" borderId="1" xfId="0" applyFont="1" applyBorder="1" applyAlignment="1">
      <alignment horizontal="left" vertical="top" indent="1"/>
    </xf>
    <xf numFmtId="0" fontId="1" fillId="0" borderId="1" xfId="0" applyFont="1" applyBorder="1" applyAlignment="1">
      <alignment vertical="top"/>
    </xf>
    <xf numFmtId="0" fontId="1" fillId="0" borderId="5" xfId="0" applyFont="1" applyBorder="1"/>
    <xf numFmtId="0" fontId="5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4" fontId="6" fillId="0" borderId="0" xfId="0" applyNumberFormat="1" applyFont="1" applyAlignment="1">
      <alignment horizontal="left" vertical="center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56065</xdr:colOff>
      <xdr:row>8</xdr:row>
      <xdr:rowOff>100947</xdr:rowOff>
    </xdr:from>
    <xdr:to>
      <xdr:col>8</xdr:col>
      <xdr:colOff>1553127</xdr:colOff>
      <xdr:row>8</xdr:row>
      <xdr:rowOff>1656093</xdr:rowOff>
    </xdr:to>
    <xdr:grpSp>
      <xdr:nvGrpSpPr>
        <xdr:cNvPr id="2" name="Группа 1">
          <a:extLst>
            <a:ext uri="{FF2B5EF4-FFF2-40B4-BE49-F238E27FC236}">
              <a16:creationId xmlns:a16="http://schemas.microsoft.com/office/drawing/2014/main" xmlns="" id="{76D91363-84AF-4846-8ABA-8925C058D8B6}"/>
            </a:ext>
          </a:extLst>
        </xdr:cNvPr>
        <xdr:cNvGrpSpPr/>
      </xdr:nvGrpSpPr>
      <xdr:grpSpPr>
        <a:xfrm>
          <a:off x="56065" y="3291822"/>
          <a:ext cx="9807625" cy="1555146"/>
          <a:chOff x="95160" y="3440051"/>
          <a:chExt cx="9777462" cy="1555146"/>
        </a:xfrm>
      </xdr:grpSpPr>
      <mc:AlternateContent xmlns:mc="http://schemas.openxmlformats.org/markup-compatibility/2006">
        <mc:Choice xmlns:a14="http://schemas.microsoft.com/office/drawing/2010/main" xmlns="" Requires="a14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GB" sz="120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= </m:t>
                      </m:r>
                      <m:rad>
                        <m:radPr>
                          <m:degHide m:val="on"/>
                          <m:ctrl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radPr>
                        <m:deg/>
                        <m:e>
                          <m:f>
                            <m:fPr>
                              <m:ctrlP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fPr>
                            <m:num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 </m:t>
                              </m:r>
                              <m:nary>
                                <m:naryPr>
                                  <m:chr m:val="∑"/>
                                  <m:limLoc m:val="subSup"/>
                                  <m:ctrl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</m:ctrlPr>
                                </m:naryPr>
                                <m:sub>
                                  <m:r>
                                    <m:rPr>
                                      <m:brk m:alnAt="25"/>
                                    </m:r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𝑖</m:t>
                                  </m:r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=1</m:t>
                                  </m:r>
                                </m:sub>
                                <m: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𝑛</m:t>
                                  </m:r>
                                </m:sup>
                                <m:e>
                                  <m:sSup>
                                    <m:sSupPr>
                                      <m:ctrlP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</m:ctrlPr>
                                    </m:sSupPr>
                                    <m:e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(</m:t>
                                      </m:r>
                                      <m:sSub>
                                        <m:sSubPr>
                                          <m:ctrlP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sSub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  <m:sub>
                                          <m: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𝑖</m:t>
                                          </m:r>
                                        </m:sub>
                                      </m:sSub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 − </m:t>
                                      </m:r>
                                      <m:d>
                                        <m:dPr>
                                          <m:begChr m:val="⟨"/>
                                          <m:endChr m:val="⟩"/>
                                          <m:ctrlP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d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</m:d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)</m:t>
                                      </m:r>
                                    </m:e>
                                    <m:sup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2</m:t>
                                      </m:r>
                                    </m:sup>
                                  </m:s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 </m:t>
                                  </m:r>
                                </m:e>
                              </m:nary>
                            </m:num>
                            <m:den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𝑛</m:t>
                              </m:r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−1</m:t>
                              </m:r>
                            </m:den>
                          </m:f>
                        </m:e>
                      </m:rad>
                    </m:oMath>
                  </m:oMathPara>
                </a14:m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xmlns="" xmlns:a14="http://schemas.microsoft.com/office/drawing/2010/main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r>
                  <a:rPr lang="en-GB" sz="120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= √(( ∑2_(𝑖=1)^𝑛▒〖〖(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_𝑖  − ⟨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)〗^2  〗)/(𝑛−1))</a:t>
                </a:r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ё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  <mc:AlternateContent xmlns:mc="http://schemas.openxmlformats.org/markup-compatibility/2006">
        <mc:Choice xmlns:a14="http://schemas.microsoft.com/office/drawing/2010/main" xmlns="" Requires="a14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200" b="0" i="1">
                          <a:latin typeface="Cambria Math" panose="02040503050406030204" pitchFamily="18" charset="0"/>
                        </a:rPr>
                        <m:t>𝑉</m:t>
                      </m:r>
                      <m:r>
                        <a:rPr lang="en-US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en-US" sz="12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𝜎</m:t>
                          </m:r>
                        </m:num>
                        <m:den>
                          <m:d>
                            <m:dPr>
                              <m:begChr m:val="⟨"/>
                              <m:endChr m:val="⟩"/>
                              <m:ctrlPr>
                                <a:rPr lang="en-US" sz="1200" b="0" i="1">
                                  <a:latin typeface="Cambria Math" panose="02040503050406030204" pitchFamily="18" charset="0"/>
                                </a:rPr>
                              </m:ctrlPr>
                            </m:d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</a:rPr>
                                <m:t>ц</m:t>
                              </m:r>
                            </m:e>
                          </m:d>
                        </m:den>
                      </m:f>
                      <m:r>
                        <a:rPr lang="en-US" sz="12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 100</m:t>
                      </m:r>
                    </m:oMath>
                  </m:oMathPara>
                </a14:m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c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реднее квадратичное отклонение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xmlns="" xmlns:a14="http://schemas.microsoft.com/office/drawing/2010/main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200" b="0" i="0">
                    <a:latin typeface="Cambria Math" panose="02040503050406030204" pitchFamily="18" charset="0"/>
                  </a:rPr>
                  <a:t>𝑉=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𝜎/⟨</a:t>
                </a:r>
                <a:r>
                  <a:rPr lang="ru-RU" sz="1200" b="0" i="0">
                    <a:latin typeface="Cambria Math" panose="02040503050406030204" pitchFamily="18" charset="0"/>
                  </a:rPr>
                  <a:t>ц⟩ </a:t>
                </a:r>
                <a:r>
                  <a:rPr lang="en-US" sz="1200" b="0" i="0">
                    <a:latin typeface="Cambria Math" panose="02040503050406030204" pitchFamily="18" charset="0"/>
                  </a:rPr>
                  <a:t>  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 100</a:t>
                </a:r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en-GB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c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реднее квадратичное отклонение</a:t>
                </a:r>
                <a:r>
                  <a:rPr lang="en-US" sz="1100" b="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Fallback>
      </mc:AlternateContent>
      <mc:AlternateContent xmlns:mc="http://schemas.openxmlformats.org/markup-compatibility/2006">
        <mc:Choice xmlns:a14="http://schemas.microsoft.com/office/drawing/2010/main" xmlns="" Requires="a14"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sSup>
                        <m:sSupPr>
                          <m:ctrlPr>
                            <a:rPr lang="en-GB" sz="1200" i="1"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НМЦК</m:t>
                          </m:r>
                        </m:e>
                        <m:sup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рын</m:t>
                          </m:r>
                        </m:sup>
                      </m:sSup>
                      <m:r>
                        <a:rPr lang="ru-RU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ru-RU" sz="12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𝑣</m:t>
                          </m:r>
                        </m:num>
                        <m:den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𝑛</m:t>
                          </m:r>
                        </m:den>
                      </m:f>
                      <m:r>
                        <a:rPr lang="ru-RU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</m:t>
                      </m:r>
                      <m:nary>
                        <m:naryPr>
                          <m:chr m:val="∑"/>
                          <m:ctrlPr>
                            <a:rPr lang="ru-RU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𝑖</m:t>
                          </m:r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=1</m:t>
                          </m:r>
                        </m:sub>
                        <m:sup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𝑛</m:t>
                          </m:r>
                        </m:sup>
                        <m:e>
                          <m:sSub>
                            <m:sSubPr>
                              <m:ctrlP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ц</m:t>
                              </m:r>
                            </m:e>
                            <m:sub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𝑖</m:t>
                              </m:r>
                            </m:sub>
                          </m:sSub>
                        </m:e>
                      </m:nary>
                    </m:oMath>
                  </m:oMathPara>
                </a14:m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𝑣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(объем) закупаемого товара;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a:rPr lang="ru-RU" sz="1100" i="1">
                          <a:effectLst/>
                          <a:latin typeface="Cambria Math" panose="020405030504060302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xmlns="" xmlns:a14="http://schemas.microsoft.com/office/drawing/2010/main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GB" sz="1200" i="0">
                    <a:latin typeface="Cambria Math" panose="02040503050406030204" pitchFamily="18" charset="0"/>
                  </a:rPr>
                  <a:t>〖</a:t>
                </a:r>
                <a:r>
                  <a:rPr lang="ru-RU" sz="1200" b="0" i="0">
                    <a:latin typeface="Cambria Math" panose="02040503050406030204" pitchFamily="18" charset="0"/>
                  </a:rPr>
                  <a:t>НМЦК</a:t>
                </a:r>
                <a:r>
                  <a:rPr lang="en-GB" sz="1200" b="0" i="0">
                    <a:latin typeface="Cambria Math" panose="02040503050406030204" pitchFamily="18" charset="0"/>
                  </a:rPr>
                  <a:t>〗^</a:t>
                </a:r>
                <a:r>
                  <a:rPr lang="ru-RU" sz="1200" b="0" i="0">
                    <a:latin typeface="Cambria Math" panose="02040503050406030204" pitchFamily="18" charset="0"/>
                  </a:rPr>
                  <a:t>рын=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200" b="0" i="0">
                    <a:latin typeface="Cambria Math" panose="02040503050406030204" pitchFamily="18" charset="0"/>
                  </a:rPr>
                  <a:t>/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×∑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(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𝑖=1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^𝑛▒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 </a:t>
                </a:r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US" sz="11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(объем) закупаемого товара;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расч" ё"те;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2"/>
  <sheetViews>
    <sheetView tabSelected="1" zoomScale="80" zoomScaleNormal="80" workbookViewId="0">
      <selection activeCell="B18" sqref="B18:D18"/>
    </sheetView>
  </sheetViews>
  <sheetFormatPr defaultColWidth="15.875" defaultRowHeight="15.75"/>
  <cols>
    <col min="1" max="1" width="3.875" customWidth="1"/>
    <col min="2" max="2" width="27.875" customWidth="1"/>
    <col min="3" max="3" width="2.875" customWidth="1"/>
    <col min="4" max="4" width="20.875" customWidth="1"/>
    <col min="5" max="5" width="1.875" customWidth="1"/>
    <col min="6" max="6" width="16.875" customWidth="1"/>
    <col min="7" max="7" width="20.875" customWidth="1"/>
    <col min="8" max="8" width="13.875" customWidth="1"/>
    <col min="9" max="12" width="20.875" customWidth="1"/>
    <col min="13" max="13" width="16.875" customWidth="1"/>
    <col min="14" max="15" width="15.875" customWidth="1"/>
  </cols>
  <sheetData>
    <row r="1" spans="1:16" ht="24.95" customHeight="1">
      <c r="A1" s="39" t="s">
        <v>18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6" ht="39.7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1:16" ht="30" customHeight="1"/>
    <row r="4" spans="1:16" ht="39.950000000000003" customHeight="1">
      <c r="A4" s="40" t="s">
        <v>0</v>
      </c>
      <c r="B4" s="40"/>
      <c r="C4" s="2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</row>
    <row r="5" spans="1:16" ht="9.9499999999999993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6" ht="65.099999999999994" customHeight="1">
      <c r="A6" s="41" t="s">
        <v>9</v>
      </c>
      <c r="B6" s="41"/>
      <c r="C6" s="1"/>
      <c r="D6" s="41" t="s">
        <v>12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6" ht="20.100000000000001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6" ht="24.95" customHeight="1">
      <c r="A8" s="42" t="s">
        <v>11</v>
      </c>
      <c r="B8" s="42"/>
      <c r="C8" s="3"/>
      <c r="D8" s="3"/>
      <c r="E8" s="6"/>
      <c r="F8" s="40"/>
      <c r="G8" s="40"/>
      <c r="H8" s="40"/>
      <c r="I8" s="40"/>
      <c r="J8" s="40"/>
      <c r="K8" s="40"/>
      <c r="L8" s="40"/>
      <c r="M8" s="40"/>
      <c r="N8" s="40"/>
      <c r="O8" s="40"/>
    </row>
    <row r="9" spans="1:16" ht="140.1" customHeight="1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6"/>
    </row>
    <row r="10" spans="1:16" ht="15" customHeight="1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6"/>
    </row>
    <row r="11" spans="1:16" ht="5.0999999999999996" customHeight="1">
      <c r="A11" s="12"/>
      <c r="B11" s="11"/>
      <c r="C11" s="9"/>
      <c r="D11" s="9"/>
      <c r="E11" s="32"/>
      <c r="F11" s="11"/>
      <c r="G11" s="13"/>
      <c r="H11" s="13"/>
      <c r="I11" s="43"/>
      <c r="J11" s="44"/>
      <c r="K11" s="45" t="s">
        <v>19</v>
      </c>
      <c r="L11" s="14"/>
      <c r="M11" s="14"/>
      <c r="N11" s="13"/>
      <c r="O11" s="13"/>
      <c r="P11" s="6"/>
    </row>
    <row r="12" spans="1:16" ht="20.100000000000001" customHeight="1">
      <c r="A12" s="52" t="s">
        <v>1</v>
      </c>
      <c r="B12" s="48" t="s">
        <v>5</v>
      </c>
      <c r="C12" s="49"/>
      <c r="D12" s="49"/>
      <c r="E12" s="60"/>
      <c r="F12" s="46" t="s">
        <v>2</v>
      </c>
      <c r="G12" s="46" t="s">
        <v>3</v>
      </c>
      <c r="H12" s="46" t="s">
        <v>4</v>
      </c>
      <c r="I12" s="57" t="s">
        <v>13</v>
      </c>
      <c r="J12" s="58"/>
      <c r="K12" s="59" t="s">
        <v>19</v>
      </c>
      <c r="L12" s="54" t="s">
        <v>10</v>
      </c>
      <c r="M12" s="48" t="s">
        <v>8</v>
      </c>
      <c r="N12" s="54" t="s">
        <v>27</v>
      </c>
      <c r="O12" s="46" t="s">
        <v>14</v>
      </c>
      <c r="P12" s="6"/>
    </row>
    <row r="13" spans="1:16" ht="2.1" customHeight="1">
      <c r="A13" s="52"/>
      <c r="B13" s="48"/>
      <c r="C13" s="49"/>
      <c r="D13" s="49"/>
      <c r="E13" s="60"/>
      <c r="F13" s="46"/>
      <c r="G13" s="46"/>
      <c r="H13" s="46"/>
      <c r="I13" s="13"/>
      <c r="J13" s="13"/>
      <c r="K13" s="13" t="s">
        <v>19</v>
      </c>
      <c r="L13" s="56"/>
      <c r="M13" s="48"/>
      <c r="N13" s="54"/>
      <c r="O13" s="46"/>
      <c r="P13" s="6"/>
    </row>
    <row r="14" spans="1:16" ht="20.100000000000001" customHeight="1">
      <c r="A14" s="53"/>
      <c r="B14" s="50"/>
      <c r="C14" s="51"/>
      <c r="D14" s="51"/>
      <c r="E14" s="60"/>
      <c r="F14" s="47"/>
      <c r="G14" s="47"/>
      <c r="H14" s="47"/>
      <c r="I14" s="8" t="s">
        <v>20</v>
      </c>
      <c r="J14" s="5" t="s">
        <v>21</v>
      </c>
      <c r="K14" s="24" t="s">
        <v>22</v>
      </c>
      <c r="L14" s="55"/>
      <c r="M14" s="50"/>
      <c r="N14" s="55"/>
      <c r="O14" s="47"/>
      <c r="P14" s="6"/>
    </row>
    <row r="15" spans="1:16" ht="5.0999999999999996" customHeight="1">
      <c r="A15" s="33"/>
      <c r="B15" s="30"/>
      <c r="C15" s="31"/>
      <c r="D15" s="31"/>
      <c r="E15" s="20"/>
      <c r="F15" s="13"/>
      <c r="G15" s="20"/>
      <c r="H15" s="20"/>
      <c r="I15" s="16"/>
      <c r="J15" s="14"/>
      <c r="K15" s="30" t="s">
        <v>19</v>
      </c>
      <c r="L15" s="14"/>
      <c r="M15" s="16"/>
      <c r="N15" s="16"/>
      <c r="O15" s="20"/>
      <c r="P15" s="6"/>
    </row>
    <row r="16" spans="1:16" ht="39.950000000000003" customHeight="1">
      <c r="A16" s="29">
        <v>1</v>
      </c>
      <c r="B16" s="50" t="s">
        <v>23</v>
      </c>
      <c r="C16" s="51"/>
      <c r="D16" s="51"/>
      <c r="E16" s="34" t="s">
        <v>19</v>
      </c>
      <c r="F16" s="35" t="s">
        <v>30</v>
      </c>
      <c r="G16" s="35" t="s">
        <v>28</v>
      </c>
      <c r="H16" s="4" t="s">
        <v>25</v>
      </c>
      <c r="I16" s="17">
        <v>15388</v>
      </c>
      <c r="J16" s="17">
        <v>16375</v>
      </c>
      <c r="K16" s="17">
        <v>16886</v>
      </c>
      <c r="L16" s="4">
        <v>761.50009999999997</v>
      </c>
      <c r="M16" s="4">
        <v>4.7</v>
      </c>
      <c r="N16" s="17">
        <f>I16*H16</f>
        <v>15388</v>
      </c>
      <c r="O16" s="17">
        <f>N16</f>
        <v>15388</v>
      </c>
      <c r="P16" s="6"/>
    </row>
    <row r="17" spans="1:16" ht="5.0999999999999996" customHeight="1">
      <c r="A17" s="33" t="s">
        <v>19</v>
      </c>
      <c r="B17" s="62" t="s">
        <v>19</v>
      </c>
      <c r="C17" s="63"/>
      <c r="D17" s="63"/>
      <c r="E17" s="20" t="s">
        <v>19</v>
      </c>
      <c r="F17" s="13" t="s">
        <v>19</v>
      </c>
      <c r="G17" s="20" t="s">
        <v>19</v>
      </c>
      <c r="H17" s="20" t="s">
        <v>19</v>
      </c>
      <c r="I17" s="16" t="s">
        <v>19</v>
      </c>
      <c r="J17" s="14" t="s">
        <v>19</v>
      </c>
      <c r="K17" s="30" t="s">
        <v>19</v>
      </c>
      <c r="L17" s="14" t="s">
        <v>19</v>
      </c>
      <c r="M17" s="16" t="s">
        <v>19</v>
      </c>
      <c r="N17" s="16" t="s">
        <v>19</v>
      </c>
      <c r="O17" s="20" t="s">
        <v>19</v>
      </c>
    </row>
    <row r="18" spans="1:16" ht="39.950000000000003" customHeight="1">
      <c r="A18" s="29">
        <v>2</v>
      </c>
      <c r="B18" s="50" t="s">
        <v>24</v>
      </c>
      <c r="C18" s="51"/>
      <c r="D18" s="51"/>
      <c r="E18" s="34" t="s">
        <v>19</v>
      </c>
      <c r="F18" s="35" t="s">
        <v>30</v>
      </c>
      <c r="G18" s="35" t="s">
        <v>28</v>
      </c>
      <c r="H18" s="4" t="s">
        <v>25</v>
      </c>
      <c r="I18" s="17">
        <v>15128</v>
      </c>
      <c r="J18" s="17">
        <v>15711</v>
      </c>
      <c r="K18" s="17">
        <v>16881</v>
      </c>
      <c r="L18" s="4">
        <v>892.72969999999998</v>
      </c>
      <c r="M18" s="4">
        <v>5.61</v>
      </c>
      <c r="N18" s="17">
        <f>I18*H18</f>
        <v>15128</v>
      </c>
      <c r="O18" s="17">
        <f>N18</f>
        <v>15128</v>
      </c>
    </row>
    <row r="19" spans="1:16" ht="5.0999999999999996" customHeight="1">
      <c r="A19" s="18"/>
      <c r="B19" s="7"/>
      <c r="C19" s="7"/>
      <c r="D19" s="7"/>
      <c r="E19" s="31"/>
      <c r="F19" s="19"/>
      <c r="G19" s="19"/>
      <c r="H19" s="19"/>
      <c r="I19" s="21"/>
      <c r="J19" s="21"/>
      <c r="K19" s="21"/>
      <c r="L19" s="19"/>
      <c r="M19" s="19"/>
      <c r="N19" s="21"/>
      <c r="O19" s="21"/>
    </row>
    <row r="20" spans="1:16" ht="20.100000000000001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 t="s">
        <v>19</v>
      </c>
      <c r="L20" s="6"/>
      <c r="M20" s="6"/>
      <c r="N20" s="36" t="s">
        <v>15</v>
      </c>
      <c r="O20" s="64">
        <f>O16+O18</f>
        <v>30516</v>
      </c>
    </row>
    <row r="21" spans="1:16" ht="9.9499999999999993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22"/>
      <c r="O21" s="19"/>
    </row>
    <row r="22" spans="1:16" ht="24.75" customHeight="1">
      <c r="A22" s="61" t="s">
        <v>29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P22" s="6"/>
    </row>
    <row r="23" spans="1:16" ht="20.100000000000001" customHeight="1">
      <c r="G23" s="6"/>
      <c r="H23" s="6"/>
      <c r="I23" s="6"/>
      <c r="J23" s="6"/>
      <c r="K23" s="6"/>
      <c r="L23" s="6"/>
      <c r="M23" s="6"/>
      <c r="N23" s="6"/>
      <c r="O23" s="6"/>
    </row>
    <row r="24" spans="1:16" ht="15" customHeight="1">
      <c r="A24" s="40" t="s">
        <v>26</v>
      </c>
      <c r="B24" s="40"/>
      <c r="C24" s="40"/>
      <c r="D24" s="40"/>
      <c r="E24" s="40"/>
      <c r="F24" s="40"/>
      <c r="G24" s="40"/>
      <c r="H24" s="6"/>
      <c r="I24" s="6"/>
      <c r="J24" s="6"/>
      <c r="K24" s="6"/>
      <c r="L24" s="6"/>
      <c r="M24" s="6"/>
      <c r="N24" s="6"/>
      <c r="O24" s="6"/>
    </row>
    <row r="25" spans="1:16" ht="39.950000000000003" customHeight="1">
      <c r="H25" s="6"/>
      <c r="I25" s="6"/>
      <c r="J25" s="6"/>
      <c r="K25" s="6"/>
      <c r="L25" s="6"/>
      <c r="M25" s="6"/>
      <c r="N25" s="6"/>
      <c r="O25" s="6"/>
    </row>
    <row r="26" spans="1:16" ht="15.75" customHeight="1">
      <c r="A26" s="38" t="s">
        <v>16</v>
      </c>
      <c r="B26" s="38"/>
      <c r="C26" s="38"/>
      <c r="D26" s="38"/>
      <c r="E26" s="38"/>
      <c r="F26" s="38"/>
      <c r="G26" s="38"/>
      <c r="H26" s="6"/>
      <c r="I26" s="6"/>
      <c r="J26" s="6"/>
      <c r="K26" s="6"/>
      <c r="L26" s="6"/>
      <c r="M26" s="6"/>
      <c r="N26" s="6"/>
      <c r="O26" s="6"/>
    </row>
    <row r="27" spans="1:16" ht="9.9499999999999993" customHeight="1">
      <c r="A27" s="10"/>
      <c r="B27" s="10"/>
      <c r="C27" s="10"/>
      <c r="D27" s="10"/>
      <c r="E27" s="10"/>
      <c r="F27" s="10"/>
      <c r="G27" s="10"/>
      <c r="H27" s="6"/>
      <c r="I27" s="6"/>
      <c r="J27" s="6"/>
      <c r="K27" s="6"/>
      <c r="L27" s="6"/>
      <c r="M27" s="6"/>
      <c r="N27" s="6"/>
      <c r="O27" s="6"/>
    </row>
    <row r="28" spans="1:16" ht="24.95" customHeight="1">
      <c r="A28" s="28"/>
      <c r="B28" s="28"/>
      <c r="C28" s="28"/>
      <c r="D28" s="28"/>
      <c r="E28" s="28"/>
      <c r="F28" s="28"/>
      <c r="L28" s="6"/>
      <c r="M28" s="6"/>
      <c r="N28" s="6"/>
      <c r="O28" s="6"/>
    </row>
    <row r="29" spans="1:16" ht="15.75" customHeight="1">
      <c r="A29" s="37" t="s">
        <v>6</v>
      </c>
      <c r="B29" s="37"/>
      <c r="C29" s="37"/>
      <c r="D29" s="37"/>
      <c r="E29" s="37"/>
      <c r="F29" s="37"/>
      <c r="G29" s="25"/>
      <c r="L29" s="6"/>
      <c r="M29" s="6"/>
      <c r="N29" s="6"/>
      <c r="O29" s="6"/>
    </row>
    <row r="30" spans="1:16" ht="5.0999999999999996" customHeight="1">
      <c r="B30" s="23"/>
      <c r="C30" s="23"/>
      <c r="D30" s="23"/>
      <c r="E30" s="23"/>
      <c r="F30" s="23"/>
      <c r="G30" s="23"/>
      <c r="L30" s="6"/>
      <c r="M30" s="6"/>
      <c r="N30" s="6"/>
      <c r="O30" s="6"/>
    </row>
    <row r="31" spans="1:16" ht="24.95" customHeight="1">
      <c r="B31" s="26"/>
      <c r="C31" s="27" t="s">
        <v>7</v>
      </c>
      <c r="D31" s="26"/>
      <c r="E31" s="26"/>
      <c r="F31" s="26"/>
      <c r="G31" s="23"/>
      <c r="L31" s="6"/>
      <c r="M31" s="6"/>
      <c r="N31" s="6"/>
      <c r="O31" s="6"/>
    </row>
    <row r="32" spans="1:16" ht="15.75" customHeight="1">
      <c r="A32" s="37" t="s">
        <v>17</v>
      </c>
      <c r="B32" s="37"/>
      <c r="C32" s="37"/>
      <c r="D32" s="37"/>
      <c r="E32" s="37"/>
      <c r="F32" s="37"/>
      <c r="G32" s="25"/>
    </row>
  </sheetData>
  <mergeCells count="28">
    <mergeCell ref="A29:F29"/>
    <mergeCell ref="A32:F32"/>
    <mergeCell ref="A26:G26"/>
    <mergeCell ref="A1:O2"/>
    <mergeCell ref="D4:O4"/>
    <mergeCell ref="D6:O6"/>
    <mergeCell ref="F8:O8"/>
    <mergeCell ref="A9:O9"/>
    <mergeCell ref="A6:B6"/>
    <mergeCell ref="A8:B8"/>
    <mergeCell ref="I11:K11"/>
    <mergeCell ref="O12:O14"/>
    <mergeCell ref="A4:B4"/>
    <mergeCell ref="B12:D14"/>
    <mergeCell ref="B16:D16"/>
    <mergeCell ref="A12:A14"/>
    <mergeCell ref="A24:G24"/>
    <mergeCell ref="N12:N14"/>
    <mergeCell ref="H12:H14"/>
    <mergeCell ref="L12:L14"/>
    <mergeCell ref="M12:M14"/>
    <mergeCell ref="I12:K12"/>
    <mergeCell ref="E12:E14"/>
    <mergeCell ref="F12:F14"/>
    <mergeCell ref="G12:G14"/>
    <mergeCell ref="A22:M22"/>
    <mergeCell ref="B17:D17"/>
    <mergeCell ref="B18:D18"/>
  </mergeCells>
  <pageMargins left="0.7" right="0.7" top="0.75" bottom="0.75" header="0.3" footer="0.3"/>
  <pageSetup scale="47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20</cp:lastModifiedBy>
  <cp:lastPrinted>2025-10-27T16:35:02Z</cp:lastPrinted>
  <dcterms:created xsi:type="dcterms:W3CDTF">2025-08-27T13:07:43Z</dcterms:created>
  <dcterms:modified xsi:type="dcterms:W3CDTF">2026-10-08T13:56:05Z</dcterms:modified>
</cp:coreProperties>
</file>