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58 Питание для страт. сессии (Мария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цены'!$A$4:$P$7</definedName>
    <definedName name="_xlnm.Print_Area" localSheetId="0">'Расчет цены'!$A$1:$P$8</definedName>
  </definedNames>
  <calcPr calcId="152511"/>
</workbook>
</file>

<file path=xl/calcChain.xml><?xml version="1.0" encoding="utf-8"?>
<calcChain xmlns="http://schemas.openxmlformats.org/spreadsheetml/2006/main">
  <c r="O5" i="2" l="1"/>
  <c r="J5" i="2" l="1"/>
  <c r="I5" i="2"/>
  <c r="P5" i="2" l="1"/>
  <c r="P6" i="2" s="1"/>
  <c r="M5" i="2"/>
  <c r="N5" i="2" s="1"/>
  <c r="K5" i="2" l="1"/>
  <c r="L5" i="2" s="1"/>
</calcChain>
</file>

<file path=xl/sharedStrings.xml><?xml version="1.0" encoding="utf-8"?>
<sst xmlns="http://schemas.openxmlformats.org/spreadsheetml/2006/main" count="27" uniqueCount="27">
  <si>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</si>
  <si>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</si>
  <si>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</si>
  <si>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</si>
  <si>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</si>
  <si>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</si>
  <si>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</si>
  <si>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</si>
  <si>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</si>
  <si>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2</t>
  </si>
  <si>
    <t>Источник № 3</t>
  </si>
  <si>
    <t>Совокупность значений</t>
  </si>
  <si>
    <t>№ п/п</t>
  </si>
  <si>
    <t>Цена за ед. изм., руб.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</si>
  <si>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</si>
  <si>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</si>
  <si>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</si>
  <si>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</si>
  <si>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</si>
  <si>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</si>
  <si>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</si>
  <si>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</si>
  <si>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</si>
  <si>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</si>
  <si>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Штука</t>
  </si>
  <si>
    <t xml:space="preserve"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КП от 25.09.2026 № б/н, КП от 25.09.2026 № б/н, КП от 25.09.2026 № б/н. </t>
  </si>
  <si>
    <t>Оказание услуг по организации питания участников Стратегической сессии «Наш общий дом – Россия»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</si>
</sst>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46264</xdr:colOff>
      <xdr:row>3</xdr:row>
      <xdr:rowOff>2394858</xdr:rowOff>
    </xdr:from>
    <xdr:to>
      <xdr:col>13</xdr:col>
      <xdr:colOff>36739</xdr:colOff>
      <xdr:row>3</xdr:row>
      <xdr:rowOff>2733676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1728" y="3415394"/>
          <a:ext cx="1405618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1888672</xdr:rowOff>
    </xdr:from>
    <xdr:to>
      <xdr:col>11</xdr:col>
      <xdr:colOff>27214</xdr:colOff>
      <xdr:row>3</xdr:row>
      <xdr:rowOff>2241097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157" y="2732315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2041071</xdr:rowOff>
    </xdr:from>
    <xdr:to>
      <xdr:col>12</xdr:col>
      <xdr:colOff>258536</xdr:colOff>
      <xdr:row>3</xdr:row>
      <xdr:rowOff>2269671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4707" y="3061607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topLeftCell="A4" zoomScale="70" zoomScaleNormal="100" zoomScaleSheetLayoutView="70" workbookViewId="0">
      <selection activeCell="B5" sqref="B5"/>
    </sheetView>
  </sheetViews>
  <sheetFormatPr defaultRowHeight="12.75" x14ac:dyDescent="0.2"/>
  <cols>
    <col min="1" max="1" width="5.28515625" style="2" customWidth="1"/>
    <col min="2" max="2" width="43.42578125" style="2" customWidth="1"/>
    <col min="3" max="3" width="11.8554687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1.140625" style="2" customWidth="1"/>
    <col min="14" max="14" width="13.7109375" style="2" customWidth="1"/>
    <col min="15" max="15" width="16" style="2" customWidth="1"/>
    <col min="16" max="16" width="15.85546875" style="2" customWidth="1"/>
    <col min="17" max="16384" width="9.140625" style="2"/>
  </cols>
  <sheetData>
    <row r="1" spans="1:16" s="1" customFormat="1" ht="27.75" customHeight="1" x14ac:dyDescent="0.3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s="1" customFormat="1" ht="24" customHeight="1" x14ac:dyDescent="0.3">
      <c r="A2" s="31" t="s">
        <v>19</v>
      </c>
      <c r="B2" s="33"/>
      <c r="C2" s="31" t="s">
        <v>23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ht="29.25" customHeight="1" x14ac:dyDescent="0.2">
      <c r="A3" s="28" t="s">
        <v>12</v>
      </c>
      <c r="B3" s="28" t="s">
        <v>20</v>
      </c>
      <c r="C3" s="28" t="s">
        <v>7</v>
      </c>
      <c r="D3" s="28" t="s">
        <v>0</v>
      </c>
      <c r="E3" s="30" t="s">
        <v>4</v>
      </c>
      <c r="F3" s="30"/>
      <c r="G3" s="30"/>
      <c r="H3" s="30" t="s">
        <v>3</v>
      </c>
      <c r="I3" s="40" t="s">
        <v>17</v>
      </c>
      <c r="J3" s="41"/>
      <c r="K3" s="41"/>
      <c r="L3" s="42"/>
      <c r="M3" s="30" t="s">
        <v>16</v>
      </c>
      <c r="N3" s="30"/>
      <c r="O3" s="30"/>
      <c r="P3" s="30"/>
    </row>
    <row r="4" spans="1:16" ht="233.25" customHeight="1" x14ac:dyDescent="0.2">
      <c r="A4" s="28"/>
      <c r="B4" s="29"/>
      <c r="C4" s="29"/>
      <c r="D4" s="29"/>
      <c r="E4" s="8" t="s">
        <v>8</v>
      </c>
      <c r="F4" s="8" t="s">
        <v>9</v>
      </c>
      <c r="G4" s="8" t="s">
        <v>10</v>
      </c>
      <c r="H4" s="30"/>
      <c r="I4" s="8" t="s">
        <v>2</v>
      </c>
      <c r="J4" s="8" t="s">
        <v>1</v>
      </c>
      <c r="K4" s="7" t="s">
        <v>6</v>
      </c>
      <c r="L4" s="19" t="s">
        <v>11</v>
      </c>
      <c r="M4" s="9" t="s">
        <v>15</v>
      </c>
      <c r="N4" s="8" t="s">
        <v>13</v>
      </c>
      <c r="O4" s="8" t="s">
        <v>22</v>
      </c>
      <c r="P4" s="8" t="s">
        <v>14</v>
      </c>
    </row>
    <row r="5" spans="1:16" s="6" customFormat="1" ht="51.75" customHeight="1" x14ac:dyDescent="0.2">
      <c r="A5" s="21">
        <v>1</v>
      </c>
      <c r="B5" s="25" t="s">
        <v>26</v>
      </c>
      <c r="C5" s="24" t="s">
        <v>24</v>
      </c>
      <c r="D5" s="22">
        <v>110</v>
      </c>
      <c r="E5" s="23">
        <v>2200</v>
      </c>
      <c r="F5" s="11">
        <v>2200</v>
      </c>
      <c r="G5" s="11">
        <v>2300</v>
      </c>
      <c r="H5" s="10">
        <v>1</v>
      </c>
      <c r="I5" s="10">
        <f>AVERAGE(E5:G5)</f>
        <v>2233.3333333333335</v>
      </c>
      <c r="J5" s="11">
        <f>STDEV(E5,F5,G5)</f>
        <v>57.735026918962575</v>
      </c>
      <c r="K5" s="12">
        <f>J5/I5*100</f>
        <v>2.5851504590580254</v>
      </c>
      <c r="L5" s="20" t="str">
        <f>IF(K5&lt;33,"ОДНОРОДНЫЕ","НЕОДНОРОДНЫЕ")</f>
        <v>ОДНОРОДНЫЕ</v>
      </c>
      <c r="M5" s="10">
        <f>((D5/3)*(SUM(E5:G5)))</f>
        <v>245666.66666666666</v>
      </c>
      <c r="N5" s="10">
        <f>M5/D5</f>
        <v>2233.333333333333</v>
      </c>
      <c r="O5" s="11">
        <f>F5</f>
        <v>2200</v>
      </c>
      <c r="P5" s="11">
        <f>D5*O5</f>
        <v>242000</v>
      </c>
    </row>
    <row r="6" spans="1:16" ht="26.25" customHeight="1" x14ac:dyDescent="0.2">
      <c r="A6" s="34" t="s">
        <v>21</v>
      </c>
      <c r="B6" s="35"/>
      <c r="C6" s="35"/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6"/>
      <c r="P6" s="18">
        <f>SUM(P5:P5)</f>
        <v>242000</v>
      </c>
    </row>
    <row r="7" spans="1:16" ht="42" customHeight="1" x14ac:dyDescent="0.2">
      <c r="A7" s="17"/>
      <c r="B7" s="39" t="s">
        <v>25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23.25" customHeight="1" x14ac:dyDescent="0.25">
      <c r="A8" s="13"/>
      <c r="B8" s="26" t="s">
        <v>5</v>
      </c>
      <c r="C8" s="37">
        <v>46300</v>
      </c>
      <c r="D8" s="38"/>
      <c r="E8" s="38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</row>
    <row r="9" spans="1:16" ht="12.7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36" customHeight="1" x14ac:dyDescent="0.2"/>
    <row r="11" spans="1:16" ht="46.5" customHeight="1" x14ac:dyDescent="0.2"/>
    <row r="12" spans="1:16" ht="36" customHeight="1" x14ac:dyDescent="0.2"/>
    <row r="13" spans="1:16" ht="36" customHeight="1" x14ac:dyDescent="0.2"/>
    <row r="14" spans="1:16" ht="36" customHeight="1" x14ac:dyDescent="0.2"/>
    <row r="15" spans="1:16" ht="36" customHeight="1" x14ac:dyDescent="0.2"/>
    <row r="16" spans="1:16" ht="55.5" customHeight="1" x14ac:dyDescent="0.2"/>
    <row r="17" spans="1:16" ht="36" customHeight="1" x14ac:dyDescent="0.2"/>
    <row r="18" spans="1:16" ht="36" customHeight="1" x14ac:dyDescent="0.2"/>
    <row r="19" spans="1:16" ht="52.5" customHeight="1" x14ac:dyDescent="0.2"/>
    <row r="20" spans="1:16" ht="51" customHeight="1" x14ac:dyDescent="0.2"/>
    <row r="21" spans="1:16" s="3" customFormat="1" ht="32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3" customFormat="1" ht="5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5.75" customHeight="1" x14ac:dyDescent="0.2"/>
    <row r="24" spans="1:16" s="4" customFormat="1" ht="14.2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4" customFormat="1" ht="14.2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s="4" customFormat="1" ht="32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5" customFormat="1" ht="2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s="4" customFormat="1" ht="14.2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</sheetData>
  <autoFilter ref="A4:P7"/>
  <mergeCells count="15">
    <mergeCell ref="A9:P9"/>
    <mergeCell ref="A1:P1"/>
    <mergeCell ref="A3:A4"/>
    <mergeCell ref="B3:B4"/>
    <mergeCell ref="C3:C4"/>
    <mergeCell ref="D3:D4"/>
    <mergeCell ref="E3:G3"/>
    <mergeCell ref="C2:P2"/>
    <mergeCell ref="A6:O6"/>
    <mergeCell ref="A2:B2"/>
    <mergeCell ref="M3:P3"/>
    <mergeCell ref="C8:E8"/>
    <mergeCell ref="H3:H4"/>
    <mergeCell ref="B7:P7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2025-02-26T06:27:26Z</cp:lastPrinted>
  <dcterms:created xsi:type="dcterms:W3CDTF">2014-01-15T18:15:09Z</dcterms:created>
  <dcterms:modified xsi:type="dcterms:W3CDTF">2026-10-06T06:58:07Z</dcterms:modified>
</cp:coreProperties>
</file>