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228"/>
  </bookViews>
  <sheets>
    <sheet name="Общее" sheetId="1" r:id="rId1"/>
  </sheets>
  <calcPr calcId="125725"/>
</workbook>
</file>

<file path=xl/calcChain.xml><?xml version="1.0" encoding="utf-8"?>
<calcChain xmlns="http://schemas.openxmlformats.org/spreadsheetml/2006/main">
  <c r="L14" i="1"/>
  <c r="I14"/>
  <c r="J14" s="1"/>
  <c r="L15" l="1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7"/>
  <c r="L68"/>
  <c r="L69"/>
  <c r="L70"/>
  <c r="L72"/>
  <c r="L73"/>
  <c r="I15"/>
  <c r="I16"/>
  <c r="I17"/>
  <c r="I18"/>
  <c r="I19"/>
  <c r="I20"/>
  <c r="I21"/>
  <c r="I22"/>
  <c r="J22" s="1"/>
  <c r="I23"/>
  <c r="I24"/>
  <c r="I25"/>
  <c r="I26"/>
  <c r="I27"/>
  <c r="I28"/>
  <c r="I29"/>
  <c r="I30"/>
  <c r="I31"/>
  <c r="I32"/>
  <c r="I33"/>
  <c r="I34"/>
  <c r="I35"/>
  <c r="I36"/>
  <c r="I37"/>
  <c r="I38"/>
  <c r="J38" s="1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L66"/>
  <c r="I67"/>
  <c r="I68"/>
  <c r="I69"/>
  <c r="I70"/>
  <c r="I71"/>
  <c r="L71"/>
  <c r="I72"/>
  <c r="I73"/>
  <c r="L74" l="1"/>
  <c r="J71"/>
  <c r="J52"/>
  <c r="J17"/>
  <c r="J34"/>
  <c r="J42"/>
  <c r="J57"/>
  <c r="J54"/>
  <c r="J49"/>
  <c r="J39"/>
  <c r="J23"/>
  <c r="J31"/>
  <c r="J69"/>
  <c r="J53"/>
  <c r="J41"/>
  <c r="J26"/>
  <c r="J65"/>
  <c r="J62"/>
  <c r="J58"/>
  <c r="J35"/>
  <c r="J28"/>
  <c r="J45"/>
  <c r="J60"/>
  <c r="J30"/>
  <c r="J66"/>
  <c r="J61"/>
  <c r="J51"/>
  <c r="J46"/>
  <c r="J37"/>
  <c r="J21"/>
  <c r="J43"/>
  <c r="J16"/>
  <c r="J72"/>
  <c r="J68"/>
  <c r="J59"/>
  <c r="J44"/>
  <c r="J29"/>
  <c r="J27"/>
  <c r="J67"/>
  <c r="J50"/>
  <c r="J36"/>
  <c r="J73"/>
  <c r="J63"/>
  <c r="J55"/>
  <c r="J47"/>
  <c r="J40"/>
  <c r="J32"/>
  <c r="J24"/>
  <c r="J18"/>
  <c r="J70"/>
  <c r="J64"/>
  <c r="J56"/>
  <c r="J48"/>
  <c r="J33"/>
  <c r="J25"/>
  <c r="J19"/>
  <c r="J20"/>
  <c r="J15"/>
</calcChain>
</file>

<file path=xl/sharedStrings.xml><?xml version="1.0" encoding="utf-8"?>
<sst xmlns="http://schemas.openxmlformats.org/spreadsheetml/2006/main" count="212" uniqueCount="94">
  <si>
    <t>(указывается предмет государственного контракта/договора)</t>
  </si>
  <si>
    <t xml:space="preserve">Основные характеристики закупаемого товара, работ, услуг
</t>
  </si>
  <si>
    <t>Единица измерения</t>
  </si>
  <si>
    <t>Кол-во</t>
  </si>
  <si>
    <t>Цена за единицу измерения товара, работы, услуги согласно источникам ценовой информации, руб./час</t>
  </si>
  <si>
    <t>Цена за единицу товара, работы услуги по позиции, руб.*</t>
  </si>
  <si>
    <t>Начальная (максимальная) цена по позиции, руб. **</t>
  </si>
  <si>
    <t>где:</t>
  </si>
  <si>
    <r>
      <t xml:space="preserve"> 
</t>
    </r>
    <r>
      <rPr>
        <b/>
        <sz val="20"/>
        <color rgb="FF000000"/>
        <rFont val="Times New Roman2"/>
        <charset val="204"/>
      </rPr>
      <t xml:space="preserve">* </t>
    </r>
    <r>
      <rPr>
        <sz val="14"/>
        <color rgb="FF000000"/>
        <rFont val="Times New Roman"/>
        <family val="1"/>
        <charset val="204"/>
      </rPr>
      <t xml:space="preserve">                   — цена за единицу товара, работы, услуги по позиции в денежном выражении
v - количество (объем) закупаемого товара (работы, услуги);
n - количество значений, используемых в расчете;
i - номер источника ценовой информации;
</t>
    </r>
    <r>
      <rPr>
        <i/>
        <sz val="16"/>
        <color rgb="FF000000"/>
        <rFont val="Times New Roman2"/>
        <charset val="204"/>
      </rPr>
      <t>ц</t>
    </r>
    <r>
      <rPr>
        <vertAlign val="subscript"/>
        <sz val="14"/>
        <color rgb="FF000000"/>
        <rFont val="Times New Roman"/>
        <family val="1"/>
        <charset val="204"/>
      </rPr>
      <t xml:space="preserve">i  </t>
    </r>
    <r>
      <rPr>
        <sz val="14"/>
        <color rgb="FF000000"/>
        <rFont val="Times New Roman"/>
        <family val="1"/>
        <charset val="204"/>
      </rPr>
      <t>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</si>
  <si>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** Расчет начальной (максимальной) цены контракта  производится путем сложения начальных (максимальных) цен по позициям</t>
  </si>
  <si>
    <t xml:space="preserve">В целях определения однородности совокупности значений выявленных цен, используемых в расчете НМЦК в соответствии с настоящим разделом, рекомендуется определять коэффициент вариации. Коэффициент вариации цены определяется по следующей формуле:
</t>
  </si>
  <si>
    <t xml:space="preserve">Среднее квадратичное отклонение для дизельного топлива состовляет:       Коэффициент вариации равен  </t>
  </si>
  <si>
    <t>Среднее квадратичное отклонение для  топлива АИ-95 состовляет:                Коэффициент вариации равен</t>
  </si>
  <si>
    <t>Среднее квадратичное отклонение для  топлива АИ-92 состовляет:              Коэффициент вариации равен</t>
  </si>
  <si>
    <t>Работник контрактной службы                                      ________________         Е.А.Горбатенко</t>
  </si>
  <si>
    <r>
      <t>В соответствии с приказом министерства экономического развития Российской Федерации от 02.10.2013 № 567 "Об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исполнителем)" расчет начальной (максимальной) цены по позиции, определяемой методом сопоставимых рыночных цен (анализа рынка) - НМЦК</t>
    </r>
    <r>
      <rPr>
        <i/>
        <vertAlign val="superscript"/>
        <sz val="14"/>
        <color rgb="FF000000"/>
        <rFont val="Times New Roman"/>
        <family val="1"/>
        <charset val="204"/>
      </rPr>
      <t>рын</t>
    </r>
    <r>
      <rPr>
        <i/>
        <sz val="14"/>
        <color rgb="FF000000"/>
        <rFont val="Times New Roman"/>
        <family val="1"/>
        <charset val="204"/>
      </rPr>
      <t xml:space="preserve">, производится по формуле:〖НМЦК〗^рын=v×1/n×∑_(i=1)^n▒цi
</t>
    </r>
  </si>
  <si>
    <t>Таблица для обоснования  начальной (максимальной) цены контракта при выборе метода сопоставимых рыночных цен (анализа рынка)</t>
  </si>
  <si>
    <t>Порядковый номер позиции согласно описанию объекта закупки</t>
  </si>
  <si>
    <t>Наименование товара, работы, услуги, входящих в объект закупки</t>
  </si>
  <si>
    <r>
      <t>Средне-квадратическое отклоне-ние значений (</t>
    </r>
    <r>
      <rPr>
        <sz val="14"/>
        <rFont val="Symbol"/>
        <family val="1"/>
        <charset val="2"/>
      </rPr>
      <t>s</t>
    </r>
    <r>
      <rPr>
        <sz val="14"/>
        <rFont val="Times New Roman"/>
        <family val="1"/>
        <charset val="204"/>
      </rPr>
      <t xml:space="preserve">)* </t>
    </r>
  </si>
  <si>
    <t>Коэф.   вариации, %             (V)**</t>
  </si>
  <si>
    <t xml:space="preserve"> ,где: V - коэффициент вариации;                                           - среднее квадратичное отклонение;
   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                                                                                                       </t>
  </si>
  <si>
    <t>Обоснование  начальной (максимальной) цены договора</t>
  </si>
  <si>
    <r>
      <t xml:space="preserve">Используемый метод определения  начальной (максимальной) цены договора   </t>
    </r>
    <r>
      <rPr>
        <u/>
        <sz val="14"/>
        <color rgb="FF000000"/>
        <rFont val="Times New Roman2"/>
        <charset val="204"/>
      </rPr>
      <t xml:space="preserve">Метод сопоставимых рыночных цен </t>
    </r>
    <r>
      <rPr>
        <sz val="14"/>
        <color rgb="FF000000"/>
        <rFont val="Times New Roman"/>
        <family val="1"/>
        <charset val="204"/>
      </rPr>
      <t xml:space="preserve">_
</t>
    </r>
  </si>
  <si>
    <t>Согласно описанию предмета закупки</t>
  </si>
  <si>
    <t>Начальная (максимальная) цена  договора, руб.**</t>
  </si>
  <si>
    <r>
      <t xml:space="preserve">Обоснование выбранного метода обоснования  начальной (максимальной) цены договора : </t>
    </r>
    <r>
      <rPr>
        <u/>
        <sz val="14"/>
        <color rgb="FF000000"/>
        <rFont val="Times New Roman2"/>
        <charset val="204"/>
      </rPr>
      <t xml:space="preserve"> Является приоритетным                                                                      Обоснование выбранного метода обоснования начальной (максимальной) цены договора:  метод сопоставимых рыночных цен (анализ рынка) является приоритетным для определения и обоснования начальной (максимальной) цены договора;методические рекомендации по применению методов определения начальной (максимальной) цены контракта, цены договора, заключаемого с единственным поставщиком (подрядчиком, исполнителем), утвержденные приказом Министра экономического развития РФ от 2 октября 2013 г. №567.</t>
    </r>
  </si>
  <si>
    <t>шт</t>
  </si>
  <si>
    <t>Начальная (максимальная) цена договора включает в себя стоимость товара, расходы на транспортировку до места поставки, налоги , сборы и иные обязательные платежи, связанные с исполнением договора.</t>
  </si>
  <si>
    <t>Подшипник 6207</t>
  </si>
  <si>
    <t>Подшипник 6305</t>
  </si>
  <si>
    <t>Круг отрезной по металлу 230*2,0*22,5</t>
  </si>
  <si>
    <t>Круг отрезной по металлу 230*2,5*22,5</t>
  </si>
  <si>
    <t>Круг шлифовальный по металлу 230*6,0*22,2</t>
  </si>
  <si>
    <t>Круг отрезной по металлу 125*1,0*22,2</t>
  </si>
  <si>
    <t>Круг отрезной по металлу 125*1,8*22,2</t>
  </si>
  <si>
    <t>Круг шлифовальный по металлу 125*6,0*22,2</t>
  </si>
  <si>
    <t>Круг лепестковый Р120 125*22,2</t>
  </si>
  <si>
    <t>Набор ударных удлиненных головок 10-32 мм</t>
  </si>
  <si>
    <t>ЗУБР 12шт,6-32 мм, набор рожковых гаечных или эквивалент</t>
  </si>
  <si>
    <t>ЗУБР Ударник , 6 предм., набор ударных отверток или эквивалент</t>
  </si>
  <si>
    <t>ЗУБР №1,1",330мм, трубчатый ключ или эквивалент</t>
  </si>
  <si>
    <t>ЗУБР №2,1.5",440мм, трубный ключ или эквивалент</t>
  </si>
  <si>
    <t>ЗУБР №3,2",560мм, трубный ключ  или эквивалент</t>
  </si>
  <si>
    <t>ЗУБР Двутавр, 30*300мм, усиленное или эквивалент</t>
  </si>
  <si>
    <t>ЗУБР 180мм,усиленные бокорезы или эквивалент</t>
  </si>
  <si>
    <t>ЗУБР 200 мм , плоскогубцы или эквивалент</t>
  </si>
  <si>
    <t>к-т</t>
  </si>
  <si>
    <t>Метчик М12*1,75 (Р6М5 9ХС)</t>
  </si>
  <si>
    <t>Метчик М16*2,0 (Р6М5 9ХС)</t>
  </si>
  <si>
    <t>Метчик М20*2,5 (Р6М5 9ХС)</t>
  </si>
  <si>
    <t>Метчик М22*2,5 (Р6М5 9ХС)</t>
  </si>
  <si>
    <t>Метчик М24*3,0 (Р6М5 9ХС)</t>
  </si>
  <si>
    <t>Метчик 1/2"</t>
  </si>
  <si>
    <t>Метчик 3/4"</t>
  </si>
  <si>
    <t>Метчик 1"</t>
  </si>
  <si>
    <t>Плашка М8*1,25</t>
  </si>
  <si>
    <t>Плашка М10*1,5</t>
  </si>
  <si>
    <t>Плашка М12*1,75</t>
  </si>
  <si>
    <t>Плашка М16*2,0</t>
  </si>
  <si>
    <t>Плашка М24*3,0</t>
  </si>
  <si>
    <t>Полотно ножовочное машинное 2А-0045</t>
  </si>
  <si>
    <t>Полотно ножовочное ручное двустороннее L</t>
  </si>
  <si>
    <t>Резец токарный отрезной 25*16*140 Т5К10</t>
  </si>
  <si>
    <t>Резец токарный проходной отогнутый 25*16*140</t>
  </si>
  <si>
    <t>Резец токарный проходной упорный изогнутый 25*16*140</t>
  </si>
  <si>
    <t>Резец токарный для обработки сквозных отверстий 20*20 Т5К10 L=200</t>
  </si>
  <si>
    <t>Резец токарный для обработки сквозных отверстий 16*16 Т5К10 L=170</t>
  </si>
  <si>
    <t>Резец токарный для обработки глухих отверстий 20*20 Т5К10 L=200</t>
  </si>
  <si>
    <t>Резец токарный для обработки глухих отверстий 16*16 Т5К10 L=170</t>
  </si>
  <si>
    <t>Сверло 3,2 Р6М5</t>
  </si>
  <si>
    <t>Сверло 4,1 Р6М5,L 120</t>
  </si>
  <si>
    <t>Сверло 4,0 Р6М5</t>
  </si>
  <si>
    <t>Метчик М20*1,5  (Р6М5 9ХС)</t>
  </si>
  <si>
    <t>Метчик М18*1,5  (Р6М5 9ХС)</t>
  </si>
  <si>
    <t>Резец резьбовой для наружной резьбы 25*16*140 Т5К10</t>
  </si>
  <si>
    <t>Резец резьбовой для внутренней резьбы 25*25*240 Т5К10</t>
  </si>
  <si>
    <t>Метчик М6*1,0 (Р6М5 9ХС)</t>
  </si>
  <si>
    <t>Метчик М8*1,25 (Р6М5 9ХС)</t>
  </si>
  <si>
    <t>Метчик М10*1,5 (Р6М5 9ХС)</t>
  </si>
  <si>
    <t>Метчик М2,5*0,45 (Р6М5 9ХС)</t>
  </si>
  <si>
    <t>Плашка М2,5*0,45</t>
  </si>
  <si>
    <t>Сверло по металлу к/х средней серии 30,5</t>
  </si>
  <si>
    <t>Сверло по металлу к/х средней серии 31.0</t>
  </si>
  <si>
    <t>Сверло по металлу к/х средней серии 31.5</t>
  </si>
  <si>
    <t>Плашка М42*1,5</t>
  </si>
  <si>
    <t>Метчик М42*1,5 (Р6М5 9ХС)</t>
  </si>
  <si>
    <t>Полотно для ленточных пил м42-13*0,65*1140</t>
  </si>
  <si>
    <t>Поставка материалов для нужд цеха РМЦ для нужд Крымского филиала ФГБУ "Управление "Кубаньмелиоводхоз"</t>
  </si>
  <si>
    <r>
      <t>Дата подготовки обоснования начальной (максимальной) цены договора 30.09</t>
    </r>
    <r>
      <rPr>
        <u/>
        <sz val="14"/>
        <color rgb="FF000000"/>
        <rFont val="Times New Roman2"/>
        <charset val="204"/>
      </rPr>
      <t>.2026 г.</t>
    </r>
  </si>
  <si>
    <t>УШМ Dewalt dwe4215-b5 или эквивалент</t>
  </si>
  <si>
    <t>№ 389 от
29.09.2026</t>
  </si>
  <si>
    <t>№ 390 от
29.09.2026 .</t>
  </si>
  <si>
    <t>№ 391 от
29.09.2026 г.</t>
  </si>
</sst>
</file>

<file path=xl/styles.xml><?xml version="1.0" encoding="utf-8"?>
<styleSheet xmlns="http://schemas.openxmlformats.org/spreadsheetml/2006/main">
  <numFmts count="2">
    <numFmt numFmtId="164" formatCode="&quot; &quot;#,##0.00&quot;    &quot;;&quot;-&quot;#,##0.00&quot;    &quot;;&quot; -&quot;#&quot;    &quot;;@&quot; &quot;"/>
    <numFmt numFmtId="165" formatCode="#,##0.00&quot; &quot;[$руб.-419];[Red]&quot;-&quot;#,##0.00&quot; &quot;[$руб.-419]"/>
  </numFmts>
  <fonts count="19">
    <font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 Cyr"/>
      <charset val="204"/>
    </font>
    <font>
      <b/>
      <i/>
      <u/>
      <sz val="11"/>
      <color rgb="FF000000"/>
      <name val="Arial Cyr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color rgb="FF00000A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4"/>
      <color rgb="FF000000"/>
      <name val="Times New Roman2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vertAlign val="superscript"/>
      <sz val="14"/>
      <color rgb="FF000000"/>
      <name val="Times New Roman"/>
      <family val="1"/>
      <charset val="204"/>
    </font>
    <font>
      <b/>
      <sz val="20"/>
      <color rgb="FF000000"/>
      <name val="Times New Roman2"/>
      <charset val="204"/>
    </font>
    <font>
      <i/>
      <sz val="16"/>
      <color rgb="FF000000"/>
      <name val="Times New Roman2"/>
      <charset val="204"/>
    </font>
    <font>
      <vertAlign val="subscript"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6" fillId="0" borderId="0"/>
  </cellStyleXfs>
  <cellXfs count="4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4" fontId="0" fillId="0" borderId="0" xfId="0" applyNumberFormat="1"/>
    <xf numFmtId="0" fontId="4" fillId="0" borderId="6" xfId="0" applyFont="1" applyBorder="1" applyAlignment="1">
      <alignment horizontal="center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Border="1"/>
    <xf numFmtId="2" fontId="5" fillId="0" borderId="5" xfId="0" applyNumberFormat="1" applyFont="1" applyBorder="1" applyAlignment="1">
      <alignment horizontal="center" wrapText="1"/>
    </xf>
    <xf numFmtId="4" fontId="5" fillId="0" borderId="5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 wrapText="1"/>
    </xf>
    <xf numFmtId="10" fontId="5" fillId="0" borderId="10" xfId="0" applyNumberFormat="1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 wrapText="1"/>
    </xf>
    <xf numFmtId="164" fontId="10" fillId="0" borderId="7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textRotation="90" wrapText="1"/>
    </xf>
    <xf numFmtId="0" fontId="17" fillId="2" borderId="0" xfId="6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17" fillId="2" borderId="8" xfId="6" applyFont="1" applyFill="1" applyBorder="1" applyAlignment="1">
      <alignment horizontal="center" vertical="center" wrapText="1"/>
    </xf>
    <xf numFmtId="0" fontId="17" fillId="2" borderId="9" xfId="6" applyFont="1" applyFill="1" applyBorder="1" applyAlignment="1">
      <alignment horizontal="center" vertical="center" wrapText="1"/>
    </xf>
  </cellXfs>
  <cellStyles count="7">
    <cellStyle name="Excel_BuiltIn_Comma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117780</xdr:colOff>
      <xdr:row>79</xdr:row>
      <xdr:rowOff>653099</xdr:rowOff>
    </xdr:from>
    <xdr:ext cx="1234799" cy="369360"/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lum/>
        </a:blip>
        <a:srcRect/>
        <a:stretch>
          <a:fillRect/>
        </a:stretch>
      </xdr:blipFill>
      <xdr:spPr>
        <a:xfrm>
          <a:off x="117780" y="14262419"/>
          <a:ext cx="1234799" cy="369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120479</xdr:colOff>
      <xdr:row>79</xdr:row>
      <xdr:rowOff>553979</xdr:rowOff>
    </xdr:from>
    <xdr:ext cx="1788840" cy="407880"/>
    <xdr:pic>
      <xdr:nvPicPr>
        <xdr:cNvPr id="3" name="Рисунок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alphaModFix/>
          <a:lum/>
        </a:blip>
        <a:srcRect/>
        <a:stretch>
          <a:fillRect/>
        </a:stretch>
      </xdr:blipFill>
      <xdr:spPr>
        <a:xfrm>
          <a:off x="2551259" y="14696699"/>
          <a:ext cx="1788840" cy="407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3" name="AutoShape 33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4" name="AutoShape 34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5" name="AutoShape 35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6" name="AutoShape 36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7" name="AutoShape 37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38" name="AutoShape 38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39" name="AutoShape 39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0" name="AutoShape 40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1" name="AutoShape 41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2" name="AutoShape 42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3" name="AutoShape 43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4" name="AutoShape 44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5" name="AutoShape 45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6" name="AutoShape 46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7" name="AutoShape 47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8" name="AutoShape 48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49" name="AutoShape 49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50" name="AutoShape 50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1" name="AutoShape 51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2" name="AutoShape 52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153" name="AutoShape 53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4" name="AutoShape 54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5" name="AutoShape 55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6" name="AutoShape 56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7" name="AutoShape 57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58" name="AutoShape 58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159" name="AutoShape 59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0" name="AutoShape 60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1" name="AutoShape 61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2" name="Rectangle 58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3" name="Rectangle 59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4" name="Rectangle 60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5" name="Rectangle 61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6" name="Rectangle 62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67" name="Rectangle 63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68" name="Rectangle 64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69" name="Rectangle 65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0" name="Rectangle 66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1" name="Rectangle 67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2" name="Rectangle 68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3" name="Rectangle 69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4" name="Rectangle 70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5" name="Rectangle 71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6" name="Rectangle 72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7" name="Rectangle 73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8" name="Rectangle 74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79" name="Rectangle 75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0" name="Rectangle 76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1" name="Rectangle 77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182" name="Rectangle 78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3" name="Rectangle 79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4" name="Rectangle 80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5" name="Rectangle 81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6" name="Rectangle 82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7" name="Rectangle 83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188" name="Rectangle 84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89" name="Rectangle 85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0" name="Rectangle 86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" name="AutoShape 8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" name="AutoShape 8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" name="AutoShape 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" name="AutoShape 9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" name="AutoShape 9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" name="AutoShape 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" name="AutoShape 9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" name="AutoShape 9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" name="AutoShape 9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" name="AutoShape 9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" name="AutoShape 9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" name="AutoShape 9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" name="AutoShape 10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" name="AutoShape 10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" name="AutoShape 10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" name="AutoShape 10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2" name="AutoShape 10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" name="AutoShape 10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4" name="AutoShape 10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5" name="AutoShape 10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6" name="AutoShape 10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7" name="AutoShape 10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" name="AutoShape 11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9" name="AutoShape 11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" name="AutoShape 11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1" name="AutoShape 11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2" name="AutoShape 11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" name="AutoShape 11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" name="AutoShape 1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5" name="AutoShape 1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" name="AutoShape 11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" name="AutoShape 11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8" name="AutoShape 12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9" name="AutoShape 12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" name="AutoShape 1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" name="AutoShape 1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2" name="AutoShape 12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" name="AutoShape 12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4" name="AutoShape 12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5" name="AutoShape 12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" name="AutoShape 1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7" name="AutoShape 12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8" name="AutoShape 130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" name="AutoShape 13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0" name="AutoShape 132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" name="AutoShape 133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2" name="AutoShape 13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3" name="AutoShape 135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4" name="AutoShape 136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5" name="AutoShape 137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" name="AutoShape 138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7" name="AutoShape 139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" name="AutoShape 140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9" name="AutoShape 14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0" name="AutoShape 142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" name="AutoShape 143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" name="AutoShape 144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3" name="AutoShape 145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" name="AutoShape 146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" name="AutoShape 147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6" name="AutoShape 148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7" name="AutoShape 149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" name="AutoShape 150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" name="AutoShape 15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0" name="AutoShape 15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" name="AutoShape 153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2" name="AutoShape 154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3" name="AutoShape 155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" name="AutoShape 156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5" name="AutoShape 157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6" name="AutoShape 158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" name="AutoShape 159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8" name="AutoShape 160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" name="AutoShape 16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0" name="AutoShape 16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1" name="AutoShape 163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2" name="AutoShape 164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3" name="AutoShape 165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" name="AutoShape 166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5" name="AutoShape 167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" name="AutoShape 168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7" name="AutoShape 169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8" name="AutoShape 170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" name="AutoShape 17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" name="AutoShape 172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1" name="AutoShape 173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" name="AutoShape 174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" name="AutoShape 175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4" name="AutoShape 176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5" name="AutoShape 177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" name="AutoShape 178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" name="AutoShape 179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8" name="AutoShape 180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" name="AutoShape 18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0" name="AutoShape 18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1" name="AutoShape 183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" name="AutoShape 184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3" name="AutoShape 185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4" name="AutoShape 186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" name="AutoShape 187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6" name="AutoShape 188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" name="AutoShape 189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8" name="AutoShape 190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9" name="AutoShape 19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0" name="AutoShape 192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1" name="AutoShape 193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" name="AutoShape 194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3" name="AutoShape 195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" name="AutoShape 196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5" name="AutoShape 197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6" name="AutoShape 198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" name="AutoShape 199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" name="AutoShape 200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9" name="AutoShape 20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" name="AutoShape 202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" name="AutoShape 203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2" name="AutoShape 204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3" name="AutoShape 205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" name="AutoShape 206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" name="AutoShape 207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6" name="AutoShape 208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" name="AutoShape 209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8" name="AutoShape 210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9" name="AutoShape 21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" name="AutoShape 212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1" name="AutoShape 213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2" name="AutoShape 214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" name="AutoShape 215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4" name="AutoShape 216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" name="AutoShape 217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6" name="AutoShape 218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7" name="AutoShape 219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8" name="AutoShape 220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9" name="AutoShape 22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" name="AutoShape 222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1" name="AutoShape 223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" name="AutoShape 224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3" name="AutoShape 225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4" name="AutoShape 226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" name="AutoShape 227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" name="AutoShape 22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7" name="AutoShape 229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" name="AutoShape 230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" name="AutoShape 23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0" name="AutoShape 232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1" name="AutoShape 233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" name="AutoShape 234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" name="AutoShape 235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4" name="AutoShape 236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" name="AutoShape 237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6" name="AutoShape 238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7" name="AutoShape 239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" name="AutoShape 24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9" name="AutoShape 24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0" name="AutoShape 242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" name="AutoShape 243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2" name="AutoShape 244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" name="AutoShape 245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4" name="AutoShape 246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5" name="AutoShape 247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6" name="AutoShape 248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7" name="AutoShape 249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" name="AutoShape 250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9" name="AutoShape 25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" name="AutoShape 252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1" name="AutoShape 253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2" name="AutoShape 254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" name="AutoShape 255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" name="AutoShape 256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5" name="AutoShape 257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" name="AutoShape 258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" name="AutoShape 259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8" name="AutoShape 260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9" name="AutoShape 26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" name="AutoShape 262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" name="AutoShape 263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2" name="AutoShape 264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" name="AutoShape 265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4" name="AutoShape 266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5" name="AutoShape 267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" name="AutoShape 268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7" name="AutoShape 269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8" name="AutoShape 270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" name="AutoShape 27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0" name="AutoShape 272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" name="AutoShape 273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2" name="AutoShape 274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3" name="AutoShape 275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4" name="AutoShape 276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5" name="AutoShape 277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" name="AutoShape 278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7" name="AutoShape 279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" name="AutoShape 280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9" name="AutoShape 28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0" name="AutoShape 282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" name="AutoShape 283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" name="AutoShape 284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3" name="AutoShape 285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" name="AutoShape 286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" name="AutoShape 287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6" name="AutoShape 288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7" name="AutoShape 289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" name="AutoShape 290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" name="AutoShape 291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0" name="AutoShape 292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" name="AutoShape 293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2" name="AutoShape 294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3" name="AutoShape 295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4" name="AutoShape 296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5" name="AutoShape 297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6" name="AutoShape 298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7" name="AutoShape 299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8" name="AutoShape 300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9" name="AutoShape 301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0" name="AutoShape 302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21" name="AutoShape 303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2" name="AutoShape 304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3" name="AutoShape 305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4" name="AutoShape 306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5" name="AutoShape 307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6" name="AutoShape 308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27" name="AutoShape 309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8" name="AutoShape 310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29" name="AutoShape 311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0" name="AutoShape 312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1" name="AutoShape 313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2" name="AutoShape 314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3" name="AutoShape 315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34" name="AutoShape 316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35" name="AutoShape 317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36" name="AutoShape 318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37" name="AutoShape 319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38" name="AutoShape 320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39" name="AutoShape 32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0" name="AutoShape 322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1" name="AutoShape 323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2" name="AutoShape 324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3" name="AutoShape 325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4" name="AutoShape 326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5" name="AutoShape 327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46" name="AutoShape 328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47" name="AutoShape 329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48" name="AutoShape 330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49" name="AutoShape 331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0" name="AutoShape 332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1" name="AutoShape 333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2" name="AutoShape 334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3" name="AutoShape 335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4" name="AutoShape 336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55" name="AutoShape 337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6" name="AutoShape 338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7" name="AutoShape 339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8" name="AutoShape 340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59" name="AutoShape 341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60" name="AutoShape 342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61" name="AutoShape 343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62" name="AutoShape 344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3" name="AutoShape 345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4" name="AutoShape 346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5" name="AutoShape 347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6" name="AutoShape 348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7" name="AutoShape 349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8" name="AutoShape 350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69" name="AutoShape 351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70" name="AutoShape 352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71" name="AutoShape 353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72" name="AutoShape 354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73" name="AutoShape 355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74" name="AutoShape 356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75" name="AutoShape 357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76" name="AutoShape 358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77" name="AutoShape 359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78" name="AutoShape 360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79" name="AutoShape 36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0" name="AutoShape 362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1" name="AutoShape 363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2" name="AutoShape 364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83" name="AutoShape 365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4" name="AutoShape 366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5" name="AutoShape 367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6" name="AutoShape 368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7" name="AutoShape 369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8" name="AutoShape 370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89" name="AutoShape 37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90" name="AutoShape 372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1" name="AutoShape 373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2" name="AutoShape 374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3" name="AutoShape 375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4" name="AutoShape 376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5" name="AutoShape 377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6" name="AutoShape 378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7" name="AutoShape 379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8" name="AutoShape 380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99" name="AutoShape 38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00" name="AutoShape 382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01" name="AutoShape 383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02" name="AutoShape 384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3" name="AutoShape 385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4" name="AutoShape 386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05" name="AutoShape 387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6" name="AutoShape 388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7" name="AutoShape 389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8" name="AutoShape 390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09" name="AutoShape 39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0" name="AutoShape 392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11" name="AutoShape 393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2" name="AutoShape 394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3" name="AutoShape 395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4" name="AutoShape 396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5" name="AutoShape 397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6" name="AutoShape 398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7" name="AutoShape 399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18" name="AutoShape 400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19" name="AutoShape 40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0" name="AutoShape 402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1" name="AutoShape 403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2" name="AutoShape 404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3" name="AutoShape 405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4" name="AutoShape 406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5" name="AutoShape 407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6" name="AutoShape 408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7" name="AutoShape 409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8" name="AutoShape 410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29" name="AutoShape 41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30" name="AutoShape 412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1" name="AutoShape 413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2" name="AutoShape 414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33" name="AutoShape 415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4" name="AutoShape 416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5" name="AutoShape 417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6" name="AutoShape 418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7" name="AutoShape 419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38" name="AutoShape 420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39" name="AutoShape 42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0" name="AutoShape 422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1" name="AutoShape 423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2" name="AutoShape 424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3" name="AutoShape 425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4" name="AutoShape 426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5" name="AutoShape 427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46" name="AutoShape 428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47" name="AutoShape 429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48" name="AutoShape 430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49" name="AutoShape 43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0" name="AutoShape 432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1" name="AutoShape 433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2" name="AutoShape 434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3" name="AutoShape 435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4" name="AutoShape 43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5" name="AutoShape 43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6" name="AutoShape 438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7" name="AutoShape 439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58" name="AutoShape 440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59" name="AutoShape 44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0" name="AutoShape 442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61" name="AutoShape 443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2" name="AutoShape 444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3" name="AutoShape 445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4" name="AutoShape 446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5" name="AutoShape 447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6" name="AutoShape 448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67" name="AutoShape 449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8" name="AutoShape 450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69" name="AutoShape 451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0" name="AutoShape 452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1" name="AutoShape 453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2" name="AutoShape 454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3" name="AutoShape 455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74" name="AutoShape 456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75" name="AutoShape 457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76" name="AutoShape 458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77" name="AutoShape 459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78" name="AutoShape 460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79" name="AutoShape 461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0" name="AutoShape 462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1" name="AutoShape 463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2" name="AutoShape 464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3" name="AutoShape 465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4" name="AutoShape 466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5" name="AutoShape 467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386" name="AutoShape 468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87" name="AutoShape 469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88" name="AutoShape 470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89" name="AutoShape 47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0" name="AutoShape 472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1" name="AutoShape 473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2" name="AutoShape 474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3" name="AutoShape 475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4" name="AutoShape 476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395" name="AutoShape 477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6" name="AutoShape 478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7" name="AutoShape 479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8" name="AutoShape 480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399" name="AutoShape 481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00" name="AutoShape 482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01" name="AutoShape 483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02" name="AutoShape 484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3" name="AutoShape 485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4" name="AutoShape 486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5" name="AutoShape 487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6" name="AutoShape 488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7" name="AutoShape 489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8" name="AutoShape 490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09" name="AutoShape 491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0" name="AutoShape 492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1" name="AutoShape 493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2" name="AutoShape 494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3" name="AutoShape 495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14" name="AutoShape 496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15" name="AutoShape 497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16" name="AutoShape 498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17" name="AutoShape 499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18" name="AutoShape 500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19" name="AutoShape 50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0" name="AutoShape 502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1" name="AutoShape 503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2" name="AutoShape 504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23" name="AutoShape 505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4" name="AutoShape 506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5" name="AutoShape 507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6" name="AutoShape 508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7" name="AutoShape 509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8" name="AutoShape 510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29" name="AutoShape 51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30" name="AutoShape 512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1" name="AutoShape 513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2" name="AutoShape 514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3" name="AutoShape 515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4" name="AutoShape 516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5" name="AutoShape 517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6" name="AutoShape 518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7" name="AutoShape 519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8" name="AutoShape 520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39" name="AutoShape 52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40" name="AutoShape 522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41" name="AutoShape 523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42" name="AutoShape 524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3" name="AutoShape 525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4" name="AutoShape 526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45" name="AutoShape 527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6" name="AutoShape 528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7" name="AutoShape 529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8" name="AutoShape 530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49" name="AutoShape 53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0" name="AutoShape 532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51" name="AutoShape 533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2" name="AutoShape 534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3" name="AutoShape 535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4" name="AutoShape 536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5" name="AutoShape 537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6" name="AutoShape 538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7" name="AutoShape 539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58" name="AutoShape 540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59" name="AutoShape 54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0" name="AutoShape 542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1" name="AutoShape 543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2" name="AutoShape 544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3" name="AutoShape 545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4" name="AutoShape 546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5" name="AutoShape 547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6" name="AutoShape 548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7" name="AutoShape 549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8" name="AutoShape 550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69" name="AutoShape 55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70" name="AutoShape 55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1" name="AutoShape 55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2" name="AutoShape 55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73" name="AutoShape 55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4" name="AutoShape 55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5" name="AutoShape 55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6" name="AutoShape 558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7" name="AutoShape 559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78" name="AutoShape 56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479" name="AutoShape 56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0" name="AutoShape 56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1" name="AutoShape 56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2" name="AutoShape 56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3" name="AutoShape 56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4" name="AutoShape 56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5" name="AutoShape 56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86" name="AutoShape 568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87" name="AutoShape 569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88" name="AutoShape 570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89" name="AutoShape 57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0" name="AutoShape 572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1" name="AutoShape 573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2" name="AutoShape 574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3" name="AutoShape 575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4" name="AutoShape 576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5" name="AutoShape 57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6" name="AutoShape 578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7" name="AutoShape 579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498" name="AutoShape 580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499" name="AutoShape 58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0" name="AutoShape 582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01" name="AutoShape 583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2" name="AutoShape 584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3" name="AutoShape 585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4" name="AutoShape 586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5" name="AutoShape 587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6" name="AutoShape 588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07" name="AutoShape 58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8" name="AutoShape 590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09" name="AutoShape 59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0" name="AutoShape 592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1" name="AutoShape 593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2" name="AutoShape 594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3" name="AutoShape 595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14" name="AutoShape 59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15" name="AutoShape 597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16" name="AutoShape 598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17" name="AutoShape 599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18" name="AutoShape 600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19" name="AutoShape 60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0" name="AutoShape 602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1" name="AutoShape 603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2" name="AutoShape 604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3" name="AutoShape 605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4" name="AutoShape 606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5" name="AutoShape 607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26" name="AutoShape 608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27" name="AutoShape 609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28" name="AutoShape 610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29" name="AutoShape 61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0" name="AutoShape 612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1" name="AutoShape 613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2" name="AutoShape 614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3" name="AutoShape 615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4" name="AutoShape 616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35" name="AutoShape 617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6" name="AutoShape 618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1" name="AutoShape 33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2" name="AutoShape 34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3" name="AutoShape 35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4" name="AutoShape 36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5" name="AutoShape 37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196" name="AutoShape 38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97" name="AutoShape 39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98" name="AutoShape 40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199" name="AutoShape 41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0" name="AutoShape 42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1" name="AutoShape 43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2" name="AutoShape 44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3" name="AutoShape 45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4" name="AutoShape 46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5" name="AutoShape 47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6" name="AutoShape 48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7" name="AutoShape 49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08" name="AutoShape 50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09" name="AutoShape 51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0" name="AutoShape 52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11" name="AutoShape 53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2" name="AutoShape 54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3" name="AutoShape 55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4" name="AutoShape 56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5" name="AutoShape 57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6" name="AutoShape 58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17" name="AutoShape 59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8" name="AutoShape 60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19" name="AutoShape 61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0" name="Rectangle 58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1" name="Rectangle 59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2" name="Rectangle 60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3" name="Rectangle 61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4" name="Rectangle 62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25" name="Rectangle 63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26" name="Rectangle 64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27" name="Rectangle 65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28" name="Rectangle 66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29" name="Rectangle 67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0" name="Rectangle 68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1" name="Rectangle 69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2" name="Rectangle 70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3" name="Rectangle 71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4" name="Rectangle 72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5" name="Rectangle 73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6" name="Rectangle 74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37" name="Rectangle 75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38" name="Rectangle 76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39" name="Rectangle 77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40" name="Rectangle 78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1" name="Rectangle 79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2" name="Rectangle 80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3" name="Rectangle 81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4" name="Rectangle 82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5" name="Rectangle 83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46" name="Rectangle 84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7" name="Rectangle 85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8" name="Rectangle 86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7" name="AutoShape 87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8" name="AutoShape 88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39" name="AutoShape 89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40" name="AutoShape 90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41" name="AutoShape 9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42" name="AutoShape 92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3" name="AutoShape 93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4" name="AutoShape 94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5" name="AutoShape 95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6" name="AutoShape 96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7" name="AutoShape 97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8" name="AutoShape 98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49" name="AutoShape 99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50" name="AutoShape 100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51" name="AutoShape 10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52" name="AutoShape 102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53" name="AutoShape 103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54" name="AutoShape 104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55" name="AutoShape 105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56" name="AutoShape 106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57" name="AutoShape 107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58" name="AutoShape 108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59" name="AutoShape 109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0" name="AutoShape 110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1" name="AutoShape 111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2" name="AutoShape 112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63" name="AutoShape 113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4" name="AutoShape 114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5" name="AutoShape 115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6" name="AutoShape 116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7" name="AutoShape 117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8" name="AutoShape 118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69" name="AutoShape 119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70" name="AutoShape 120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1" name="AutoShape 121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2" name="AutoShape 122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3" name="AutoShape 123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4" name="AutoShape 124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5" name="AutoShape 125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6" name="AutoShape 126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7" name="AutoShape 127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8" name="AutoShape 128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79" name="AutoShape 129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80" name="AutoShape 130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81" name="AutoShape 131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82" name="AutoShape 132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3" name="AutoShape 133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4" name="AutoShape 134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85" name="AutoShape 135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6" name="AutoShape 136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7" name="AutoShape 137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8" name="AutoShape 138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89" name="AutoShape 139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0" name="AutoShape 140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591" name="AutoShape 141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2" name="AutoShape 142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3" name="AutoShape 143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4" name="AutoShape 144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5" name="AutoShape 145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6" name="AutoShape 146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7" name="AutoShape 147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598" name="AutoShape 148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599" name="AutoShape 149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0" name="AutoShape 150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1" name="AutoShape 151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2" name="AutoShape 152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3" name="AutoShape 153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4" name="AutoShape 154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5" name="AutoShape 155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6" name="AutoShape 156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7" name="AutoShape 157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8" name="AutoShape 158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09" name="AutoShape 159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10" name="AutoShape 160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1" name="AutoShape 161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2" name="AutoShape 162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13" name="AutoShape 163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4" name="AutoShape 164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5" name="AutoShape 165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6" name="AutoShape 166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7" name="AutoShape 167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18" name="AutoShape 168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19" name="AutoShape 169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0" name="AutoShape 170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1" name="AutoShape 171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2" name="AutoShape 172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3" name="AutoShape 173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4" name="AutoShape 174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5" name="AutoShape 175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26" name="AutoShape 176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27" name="AutoShape 177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28" name="AutoShape 178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29" name="AutoShape 179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0" name="AutoShape 180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1" name="AutoShape 181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2" name="AutoShape 182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3" name="AutoShape 183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4" name="AutoShape 184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5" name="AutoShape 185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6" name="AutoShape 186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7" name="AutoShape 187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38" name="AutoShape 188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39" name="AutoShape 189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0" name="AutoShape 190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41" name="AutoShape 191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2" name="AutoShape 192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3" name="AutoShape 193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4" name="AutoShape 194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5" name="AutoShape 195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6" name="AutoShape 196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47" name="AutoShape 197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8" name="AutoShape 198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49" name="AutoShape 199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0" name="AutoShape 200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1" name="AutoShape 201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2" name="AutoShape 202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3" name="AutoShape 203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54" name="AutoShape 204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55" name="AutoShape 205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56" name="AutoShape 206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57" name="AutoShape 207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58" name="AutoShape 208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59" name="AutoShape 209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0" name="AutoShape 210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1" name="AutoShape 211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2" name="AutoShape 212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3" name="AutoShape 213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4" name="AutoShape 214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5" name="AutoShape 215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66" name="AutoShape 216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67" name="AutoShape 217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68" name="AutoShape 218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69" name="AutoShape 219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0" name="AutoShape 220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1" name="AutoShape 221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2" name="AutoShape 222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3" name="AutoShape 223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4" name="AutoShape 224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75" name="AutoShape 225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6" name="AutoShape 226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7" name="AutoShape 227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8" name="AutoShape 228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79" name="AutoShape 229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80" name="AutoShape 230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81" name="AutoShape 231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82" name="AutoShape 232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3" name="AutoShape 233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4" name="AutoShape 234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5" name="AutoShape 235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6" name="AutoShape 236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7" name="AutoShape 237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8" name="AutoShape 238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89" name="AutoShape 239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0" name="AutoShape 240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1" name="AutoShape 241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2" name="AutoShape 242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3" name="AutoShape 243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694" name="AutoShape 244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95" name="AutoShape 245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96" name="AutoShape 246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697" name="AutoShape 247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98" name="AutoShape 248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699" name="AutoShape 249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0" name="AutoShape 250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1" name="AutoShape 251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2" name="AutoShape 252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03" name="AutoShape 253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4" name="AutoShape 254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5" name="AutoShape 255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6" name="AutoShape 256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7" name="AutoShape 257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8" name="AutoShape 258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09" name="AutoShape 259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10" name="AutoShape 260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1" name="AutoShape 261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2" name="AutoShape 262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3" name="AutoShape 263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4" name="AutoShape 264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5" name="AutoShape 265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6" name="AutoShape 266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7" name="AutoShape 267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8" name="AutoShape 268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19" name="AutoShape 269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20" name="AutoShape 270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21" name="AutoShape 271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22" name="AutoShape 272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3" name="AutoShape 273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4" name="AutoShape 274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25" name="AutoShape 275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6" name="AutoShape 276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7" name="AutoShape 277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8" name="AutoShape 278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29" name="AutoShape 279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0" name="AutoShape 280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31" name="AutoShape 281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2" name="AutoShape 282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3" name="AutoShape 283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4" name="AutoShape 284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5" name="AutoShape 285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6" name="AutoShape 286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7" name="AutoShape 287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38" name="AutoShape 288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39" name="AutoShape 289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0" name="AutoShape 290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1" name="AutoShape 291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2" name="AutoShape 292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3" name="AutoShape 293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4" name="AutoShape 294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5" name="AutoShape 295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6" name="AutoShape 296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7" name="AutoShape 297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8" name="AutoShape 298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49" name="AutoShape 299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50" name="AutoShape 300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1" name="AutoShape 301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2" name="AutoShape 302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53" name="AutoShape 303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4" name="AutoShape 304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5" name="AutoShape 305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6" name="AutoShape 306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7" name="AutoShape 307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58" name="AutoShape 308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59" name="AutoShape 309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0" name="AutoShape 310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1" name="AutoShape 311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2" name="AutoShape 312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3" name="AutoShape 313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4" name="AutoShape 314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5" name="AutoShape 315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66" name="AutoShape 316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67" name="AutoShape 317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68" name="AutoShape 318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69" name="AutoShape 319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0" name="AutoShape 320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1" name="AutoShape 321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2" name="AutoShape 322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3" name="AutoShape 323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4" name="AutoShape 324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5" name="AutoShape 325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6" name="AutoShape 326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7" name="AutoShape 327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78" name="AutoShape 328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79" name="AutoShape 329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0" name="AutoShape 330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81" name="AutoShape 331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2" name="AutoShape 332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3" name="AutoShape 333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4" name="AutoShape 334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5" name="AutoShape 335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6" name="AutoShape 336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787" name="AutoShape 337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8" name="AutoShape 338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89" name="AutoShape 339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0" name="AutoShape 340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1" name="AutoShape 341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2" name="AutoShape 342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3" name="AutoShape 343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794" name="AutoShape 344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95" name="AutoShape 345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96" name="AutoShape 346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97" name="AutoShape 347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98" name="AutoShape 348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799" name="AutoShape 349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0" name="AutoShape 350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1" name="AutoShape 351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2" name="AutoShape 352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3" name="AutoShape 353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4" name="AutoShape 354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5" name="AutoShape 355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06" name="AutoShape 356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07" name="AutoShape 357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08" name="AutoShape 358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09" name="AutoShape 359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0" name="AutoShape 360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1" name="AutoShape 361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2" name="AutoShape 362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3" name="AutoShape 363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4" name="AutoShape 364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15" name="AutoShape 365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6" name="AutoShape 366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7" name="AutoShape 367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8" name="AutoShape 368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19" name="AutoShape 369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20" name="AutoShape 370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21" name="AutoShape 371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22" name="AutoShape 372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3" name="AutoShape 373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4" name="AutoShape 374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5" name="AutoShape 375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6" name="AutoShape 376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7" name="AutoShape 377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8" name="AutoShape 378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29" name="AutoShape 379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30" name="AutoShape 380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31" name="AutoShape 381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32" name="AutoShape 382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33" name="AutoShape 383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34" name="AutoShape 384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35" name="AutoShape 385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36" name="AutoShape 386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37" name="AutoShape 387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38" name="AutoShape 388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39" name="AutoShape 389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0" name="AutoShape 390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1" name="AutoShape 391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2" name="AutoShape 392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43" name="AutoShape 393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4" name="AutoShape 394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5" name="AutoShape 395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6" name="AutoShape 396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7" name="AutoShape 397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8" name="AutoShape 398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49" name="AutoShape 399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50" name="AutoShape 400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1" name="AutoShape 401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2" name="AutoShape 402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3" name="AutoShape 403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4" name="AutoShape 404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5" name="AutoShape 405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6" name="AutoShape 406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7" name="AutoShape 407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8" name="AutoShape 408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59" name="AutoShape 409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60" name="AutoShape 410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61" name="AutoShape 411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62" name="AutoShape 412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3" name="AutoShape 413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4" name="AutoShape 414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65" name="AutoShape 415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6" name="AutoShape 416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7" name="AutoShape 417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8" name="AutoShape 418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69" name="AutoShape 419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0" name="AutoShape 420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71" name="AutoShape 421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2" name="AutoShape 422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3" name="AutoShape 423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4" name="AutoShape 424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5" name="AutoShape 425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6" name="AutoShape 426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7" name="AutoShape 427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78" name="AutoShape 428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79" name="AutoShape 429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0" name="AutoShape 430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1" name="AutoShape 431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2" name="AutoShape 432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3" name="AutoShape 433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4" name="AutoShape 434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5" name="AutoShape 435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6" name="AutoShape 436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7" name="AutoShape 437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8" name="AutoShape 438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89" name="AutoShape 439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890" name="AutoShape 440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1" name="AutoShape 441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2" name="AutoShape 442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93" name="AutoShape 443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4" name="AutoShape 444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5" name="AutoShape 445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6" name="AutoShape 446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7" name="AutoShape 447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898" name="AutoShape 448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899" name="AutoShape 449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0" name="AutoShape 450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1" name="AutoShape 451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2" name="AutoShape 452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3" name="AutoShape 453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4" name="AutoShape 454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5" name="AutoShape 455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06" name="AutoShape 456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07" name="AutoShape 457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08" name="AutoShape 458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09" name="AutoShape 459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0" name="AutoShape 460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1" name="AutoShape 461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2" name="AutoShape 462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3" name="AutoShape 463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4" name="AutoShape 464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5" name="AutoShape 465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6" name="AutoShape 466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7" name="AutoShape 467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18" name="AutoShape 468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19" name="AutoShape 469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0" name="AutoShape 470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21" name="AutoShape 471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2" name="AutoShape 472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3" name="AutoShape 473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4" name="AutoShape 474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5" name="AutoShape 475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6" name="AutoShape 476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27" name="AutoShape 477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8" name="AutoShape 478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29" name="AutoShape 479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0" name="AutoShape 480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1" name="AutoShape 481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2" name="AutoShape 482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3" name="AutoShape 483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34" name="AutoShape 484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35" name="AutoShape 485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36" name="AutoShape 486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37" name="AutoShape 487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38" name="AutoShape 488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39" name="AutoShape 489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0" name="AutoShape 490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1" name="AutoShape 491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2" name="AutoShape 492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3" name="AutoShape 493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4" name="AutoShape 494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5" name="AutoShape 495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46" name="AutoShape 496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47" name="AutoShape 497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48" name="AutoShape 498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49" name="AutoShape 499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0" name="AutoShape 500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1" name="AutoShape 501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2" name="AutoShape 502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3" name="AutoShape 503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4" name="AutoShape 504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55" name="AutoShape 505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6" name="AutoShape 506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7" name="AutoShape 507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8" name="AutoShape 508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59" name="AutoShape 509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60" name="AutoShape 510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61" name="AutoShape 511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62" name="AutoShape 512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3" name="AutoShape 513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4" name="AutoShape 514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5" name="AutoShape 515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6" name="AutoShape 516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7" name="AutoShape 517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8" name="AutoShape 518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69" name="AutoShape 519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0" name="AutoShape 520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1" name="AutoShape 521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2" name="AutoShape 522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3" name="AutoShape 523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74" name="AutoShape 524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75" name="AutoShape 525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76" name="AutoShape 526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77" name="AutoShape 527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78" name="AutoShape 528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79" name="AutoShape 529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0" name="AutoShape 530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1" name="AutoShape 531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2" name="AutoShape 532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983" name="AutoShape 533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4" name="AutoShape 534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5" name="AutoShape 535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6" name="AutoShape 536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7" name="AutoShape 537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8" name="AutoShape 538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89" name="AutoShape 539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990" name="AutoShape 540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1" name="AutoShape 541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2" name="AutoShape 542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3" name="AutoShape 543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4" name="AutoShape 544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5" name="AutoShape 545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6" name="AutoShape 546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7" name="AutoShape 547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8" name="AutoShape 548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999" name="AutoShape 549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00" name="AutoShape 550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01" name="AutoShape 551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02" name="AutoShape 552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3" name="AutoShape 553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4" name="AutoShape 554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05" name="AutoShape 555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6" name="AutoShape 556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7" name="AutoShape 557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8" name="AutoShape 558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09" name="AutoShape 559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0" name="AutoShape 560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11" name="AutoShape 561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2" name="AutoShape 562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3" name="AutoShape 563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4" name="AutoShape 564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5" name="AutoShape 565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6" name="AutoShape 566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7" name="AutoShape 567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18" name="AutoShape 568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19" name="AutoShape 569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0" name="AutoShape 570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1" name="AutoShape 571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2" name="AutoShape 572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3" name="AutoShape 573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4" name="AutoShape 574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5" name="AutoShape 575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6" name="AutoShape 576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7" name="AutoShape 577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8" name="AutoShape 578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29" name="AutoShape 579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30" name="AutoShape 580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1" name="AutoShape 581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2" name="AutoShape 582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33" name="AutoShape 583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4" name="AutoShape 584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5" name="AutoShape 585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6" name="AutoShape 586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7" name="AutoShape 587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38" name="AutoShape 588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39" name="AutoShape 589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0" name="AutoShape 590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1" name="AutoShape 591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2" name="AutoShape 592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3" name="AutoShape 593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4" name="AutoShape 594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5" name="AutoShape 595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46" name="AutoShape 596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47" name="AutoShape 597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48" name="AutoShape 598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49" name="AutoShape 599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0" name="AutoShape 600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1" name="AutoShape 601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2" name="AutoShape 602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3" name="AutoShape 603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4" name="AutoShape 604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5" name="AutoShape 605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6" name="AutoShape 606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7" name="AutoShape 607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58" name="AutoShape 608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59" name="AutoShape 609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0" name="AutoShape 610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61" name="AutoShape 611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2" name="AutoShape 612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3" name="AutoShape 613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4" name="AutoShape 614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5" name="AutoShape 615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6" name="AutoShape 616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67" name="AutoShape 617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8" name="AutoShape 618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49" name="AutoShape 33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50" name="AutoShape 34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51" name="AutoShape 35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52" name="AutoShape 36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53" name="AutoShape 37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54" name="AutoShape 38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55" name="AutoShape 39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56" name="AutoShape 40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57" name="AutoShape 41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58" name="AutoShape 42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59" name="AutoShape 43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0" name="AutoShape 44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1" name="AutoShape 45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2" name="AutoShape 46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3" name="AutoShape 47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4" name="AutoShape 48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5" name="AutoShape 49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66" name="AutoShape 50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67" name="AutoShape 51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68" name="AutoShape 52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69" name="AutoShape 53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0" name="AutoShape 54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1" name="AutoShape 55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2" name="AutoShape 56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3" name="AutoShape 57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4" name="AutoShape 58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75" name="AutoShape 59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6" name="AutoShape 60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7" name="AutoShape 61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8" name="Rectangle 58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79" name="Rectangle 59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80" name="Rectangle 60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81" name="Rectangle 61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82" name="Rectangle 62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83" name="Rectangle 63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4" name="Rectangle 64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5" name="Rectangle 65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6" name="Rectangle 66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7" name="Rectangle 67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8" name="Rectangle 68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89" name="Rectangle 69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0" name="Rectangle 70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1" name="Rectangle 71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2" name="Rectangle 72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3" name="Rectangle 73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4" name="Rectangle 74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295" name="Rectangle 75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96" name="Rectangle 76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97" name="Rectangle 77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298" name="Rectangle 78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299" name="Rectangle 79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0" name="Rectangle 80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1" name="Rectangle 81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2" name="Rectangle 82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3" name="Rectangle 83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304" name="Rectangle 84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5" name="Rectangle 85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6" name="Rectangle 86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69" name="AutoShape 87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0" name="AutoShape 88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1" name="AutoShape 89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2" name="AutoShape 90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3" name="AutoShape 91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74" name="AutoShape 92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75" name="AutoShape 93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76" name="AutoShape 94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77" name="AutoShape 95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78" name="AutoShape 96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79" name="AutoShape 97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0" name="AutoShape 98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1" name="AutoShape 99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2" name="AutoShape 100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3" name="AutoShape 101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4" name="AutoShape 102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5" name="AutoShape 103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086" name="AutoShape 104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87" name="AutoShape 105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88" name="AutoShape 106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89" name="AutoShape 107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0" name="AutoShape 108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1" name="AutoShape 109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2" name="AutoShape 110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3" name="AutoShape 111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4" name="AutoShape 112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095" name="AutoShape 113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6" name="AutoShape 114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7" name="AutoShape 115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8" name="AutoShape 116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099" name="AutoShape 117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00" name="AutoShape 118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01" name="AutoShape 119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02" name="AutoShape 120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3" name="AutoShape 121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4" name="AutoShape 122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5" name="AutoShape 123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6" name="AutoShape 124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7" name="AutoShape 125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8" name="AutoShape 126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09" name="AutoShape 127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10" name="AutoShape 128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11" name="AutoShape 129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12" name="AutoShape 130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13" name="AutoShape 131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14" name="AutoShape 132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15" name="AutoShape 133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16" name="AutoShape 134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17" name="AutoShape 135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18" name="AutoShape 136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19" name="AutoShape 137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0" name="AutoShape 138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1" name="AutoShape 139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2" name="AutoShape 140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23" name="AutoShape 141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4" name="AutoShape 142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5" name="AutoShape 143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6" name="AutoShape 144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7" name="AutoShape 145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8" name="AutoShape 146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29" name="AutoShape 147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30" name="AutoShape 148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1" name="AutoShape 149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2" name="AutoShape 150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3" name="AutoShape 151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4" name="AutoShape 152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5" name="AutoShape 153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6" name="AutoShape 154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7" name="AutoShape 155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8" name="AutoShape 156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39" name="AutoShape 157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40" name="AutoShape 158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41" name="AutoShape 159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42" name="AutoShape 160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3" name="AutoShape 161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4" name="AutoShape 162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45" name="AutoShape 163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6" name="AutoShape 164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7" name="AutoShape 165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8" name="AutoShape 166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49" name="AutoShape 167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0" name="AutoShape 168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51" name="AutoShape 169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2" name="AutoShape 170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3" name="AutoShape 171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4" name="AutoShape 172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5" name="AutoShape 173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6" name="AutoShape 174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7" name="AutoShape 175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58" name="AutoShape 176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59" name="AutoShape 177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0" name="AutoShape 178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1" name="AutoShape 179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2" name="AutoShape 180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3" name="AutoShape 181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4" name="AutoShape 182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5" name="AutoShape 183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6" name="AutoShape 184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7" name="AutoShape 185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8" name="AutoShape 186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69" name="AutoShape 187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70" name="AutoShape 188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1" name="AutoShape 189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2" name="AutoShape 190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73" name="AutoShape 191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4" name="AutoShape 192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5" name="AutoShape 193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6" name="AutoShape 194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7" name="AutoShape 195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78" name="AutoShape 196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179" name="AutoShape 197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0" name="AutoShape 198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1" name="AutoShape 199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2" name="AutoShape 200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3" name="AutoShape 201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4" name="AutoShape 202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5" name="AutoShape 203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86" name="AutoShape 204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87" name="AutoShape 205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88" name="AutoShape 206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89" name="AutoShape 207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0" name="AutoShape 208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1" name="AutoShape 209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2" name="AutoShape 210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3" name="AutoShape 211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4" name="AutoShape 212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5" name="AutoShape 213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6" name="AutoShape 214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7" name="AutoShape 215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198" name="AutoShape 216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199" name="AutoShape 217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0" name="AutoShape 218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01" name="AutoShape 219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2" name="AutoShape 220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3" name="AutoShape 221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4" name="AutoShape 222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5" name="AutoShape 223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6" name="AutoShape 224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07" name="AutoShape 225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8" name="AutoShape 226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09" name="AutoShape 227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0" name="AutoShape 228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1" name="AutoShape 229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2" name="AutoShape 230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3" name="AutoShape 231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14" name="AutoShape 232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15" name="AutoShape 233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16" name="AutoShape 234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17" name="AutoShape 235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18" name="AutoShape 236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19" name="AutoShape 237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0" name="AutoShape 238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1" name="AutoShape 239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2" name="AutoShape 240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3" name="AutoShape 241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4" name="AutoShape 242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5" name="AutoShape 243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26" name="AutoShape 244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27" name="AutoShape 245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28" name="AutoShape 246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29" name="AutoShape 247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0" name="AutoShape 248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1" name="AutoShape 249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2" name="AutoShape 250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3" name="AutoShape 251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4" name="AutoShape 252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35" name="AutoShape 253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6" name="AutoShape 254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7" name="AutoShape 255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8" name="AutoShape 256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39" name="AutoShape 257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40" name="AutoShape 258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41" name="AutoShape 259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42" name="AutoShape 260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3" name="AutoShape 261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4" name="AutoShape 262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5" name="AutoShape 263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6" name="AutoShape 264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7" name="AutoShape 265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8" name="AutoShape 266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49" name="AutoShape 267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0" name="AutoShape 268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1" name="AutoShape 269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2" name="AutoShape 270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3" name="AutoShape 271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54" name="AutoShape 272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55" name="AutoShape 273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56" name="AutoShape 274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57" name="AutoShape 275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58" name="AutoShape 276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59" name="AutoShape 277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0" name="AutoShape 278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1" name="AutoShape 279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2" name="AutoShape 280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63" name="AutoShape 281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4" name="AutoShape 282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5" name="AutoShape 283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6" name="AutoShape 284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7" name="AutoShape 285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8" name="AutoShape 286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69" name="AutoShape 287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70" name="AutoShape 288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1" name="AutoShape 289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2" name="AutoShape 290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3" name="AutoShape 291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4" name="AutoShape 292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5" name="AutoShape 293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6" name="AutoShape 294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7" name="AutoShape 295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8" name="AutoShape 296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79" name="AutoShape 297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80" name="AutoShape 298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81" name="AutoShape 299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82" name="AutoShape 300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3" name="AutoShape 301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4" name="AutoShape 302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85" name="AutoShape 303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6" name="AutoShape 304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7" name="AutoShape 305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8" name="AutoShape 306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89" name="AutoShape 307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0" name="AutoShape 308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291" name="AutoShape 309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2" name="AutoShape 310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3" name="AutoShape 311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4" name="AutoShape 312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5" name="AutoShape 313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6" name="AutoShape 314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7" name="AutoShape 315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298" name="AutoShape 316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299" name="AutoShape 317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0" name="AutoShape 318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1" name="AutoShape 319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2" name="AutoShape 320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3" name="AutoShape 321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4" name="AutoShape 322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5" name="AutoShape 323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6" name="AutoShape 324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7" name="AutoShape 325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8" name="AutoShape 326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09" name="AutoShape 327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10" name="AutoShape 328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1" name="AutoShape 329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2" name="AutoShape 330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13" name="AutoShape 331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4" name="AutoShape 332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5" name="AutoShape 333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6" name="AutoShape 334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7" name="AutoShape 335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18" name="AutoShape 336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19" name="AutoShape 337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0" name="AutoShape 338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1" name="AutoShape 339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2" name="AutoShape 340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3" name="AutoShape 341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4" name="AutoShape 342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5" name="AutoShape 343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26" name="AutoShape 344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27" name="AutoShape 345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28" name="AutoShape 346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29" name="AutoShape 347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0" name="AutoShape 348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1" name="AutoShape 349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2" name="AutoShape 350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3" name="AutoShape 351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4" name="AutoShape 352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5" name="AutoShape 353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6" name="AutoShape 354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7" name="AutoShape 355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38" name="AutoShape 356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39" name="AutoShape 357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0" name="AutoShape 358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41" name="AutoShape 359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2" name="AutoShape 360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3" name="AutoShape 361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4" name="AutoShape 362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5" name="AutoShape 363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6" name="AutoShape 364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47" name="AutoShape 365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8" name="AutoShape 366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49" name="AutoShape 367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0" name="AutoShape 368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1" name="AutoShape 369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2" name="AutoShape 370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3" name="AutoShape 371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54" name="AutoShape 372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55" name="AutoShape 373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56" name="AutoShape 374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57" name="AutoShape 375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58" name="AutoShape 376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59" name="AutoShape 377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0" name="AutoShape 378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1" name="AutoShape 379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2" name="AutoShape 380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3" name="AutoShape 381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4" name="AutoShape 382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5" name="AutoShape 383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66" name="AutoShape 384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67" name="AutoShape 385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68" name="AutoShape 386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69" name="AutoShape 387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0" name="AutoShape 388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1" name="AutoShape 389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2" name="AutoShape 390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3" name="AutoShape 391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4" name="AutoShape 392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75" name="AutoShape 393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6" name="AutoShape 394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7" name="AutoShape 395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8" name="AutoShape 396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79" name="AutoShape 397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80" name="AutoShape 398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81" name="AutoShape 399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82" name="AutoShape 400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3" name="AutoShape 401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4" name="AutoShape 402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5" name="AutoShape 403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6" name="AutoShape 404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7" name="AutoShape 405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8" name="AutoShape 406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89" name="AutoShape 407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90" name="AutoShape 408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91" name="AutoShape 409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92" name="AutoShape 410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93" name="AutoShape 411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394" name="AutoShape 412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95" name="AutoShape 413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96" name="AutoShape 414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397" name="AutoShape 415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98" name="AutoShape 416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399" name="AutoShape 417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0" name="AutoShape 418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1" name="AutoShape 419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2" name="AutoShape 420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03" name="AutoShape 421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4" name="AutoShape 422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5" name="AutoShape 423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6" name="AutoShape 424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7" name="AutoShape 425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8" name="AutoShape 426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09" name="AutoShape 427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10" name="AutoShape 428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1" name="AutoShape 429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2" name="AutoShape 430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3" name="AutoShape 431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4" name="AutoShape 432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5" name="AutoShape 433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6" name="AutoShape 434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7" name="AutoShape 435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8" name="AutoShape 436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19" name="AutoShape 437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20" name="AutoShape 438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21" name="AutoShape 439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22" name="AutoShape 440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3" name="AutoShape 441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4" name="AutoShape 442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25" name="AutoShape 443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6" name="AutoShape 444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7" name="AutoShape 445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8" name="AutoShape 446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29" name="AutoShape 447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0" name="AutoShape 448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31" name="AutoShape 449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2" name="AutoShape 450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3" name="AutoShape 451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4" name="AutoShape 452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5" name="AutoShape 453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6" name="AutoShape 454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7" name="AutoShape 455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38" name="AutoShape 456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39" name="AutoShape 457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0" name="AutoShape 458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1" name="AutoShape 459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2" name="AutoShape 460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3" name="AutoShape 461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4" name="AutoShape 462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5" name="AutoShape 463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6" name="AutoShape 464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7" name="AutoShape 465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8" name="AutoShape 466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49" name="AutoShape 467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50" name="AutoShape 468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1" name="AutoShape 469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2" name="AutoShape 470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53" name="AutoShape 471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4" name="AutoShape 472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5" name="AutoShape 473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6" name="AutoShape 474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7" name="AutoShape 475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58" name="AutoShape 476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59" name="AutoShape 477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0" name="AutoShape 478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1" name="AutoShape 479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2" name="AutoShape 480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3" name="AutoShape 481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4" name="AutoShape 482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5" name="AutoShape 483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66" name="AutoShape 484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67" name="AutoShape 485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68" name="AutoShape 486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69" name="AutoShape 487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0" name="AutoShape 488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1" name="AutoShape 489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2" name="AutoShape 490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3" name="AutoShape 491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4" name="AutoShape 492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5" name="AutoShape 493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6" name="AutoShape 494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7" name="AutoShape 495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78" name="AutoShape 496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79" name="AutoShape 497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0" name="AutoShape 498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81" name="AutoShape 499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2" name="AutoShape 500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3" name="AutoShape 501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4" name="AutoShape 502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5" name="AutoShape 503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6" name="AutoShape 504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487" name="AutoShape 505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8" name="AutoShape 506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89" name="AutoShape 507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0" name="AutoShape 508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1" name="AutoShape 509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2" name="AutoShape 510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3" name="AutoShape 511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494" name="AutoShape 512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95" name="AutoShape 513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96" name="AutoShape 514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97" name="AutoShape 515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98" name="AutoShape 516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499" name="AutoShape 517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0" name="AutoShape 518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1" name="AutoShape 519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2" name="AutoShape 520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3" name="AutoShape 521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4" name="AutoShape 522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5" name="AutoShape 523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06" name="AutoShape 524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07" name="AutoShape 525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08" name="AutoShape 526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09" name="AutoShape 527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0" name="AutoShape 528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1" name="AutoShape 529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2" name="AutoShape 530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3" name="AutoShape 531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4" name="AutoShape 532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15" name="AutoShape 533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6" name="AutoShape 534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7" name="AutoShape 535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8" name="AutoShape 536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19" name="AutoShape 537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20" name="AutoShape 538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21" name="AutoShape 539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22" name="AutoShape 540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3" name="AutoShape 541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4" name="AutoShape 542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5" name="AutoShape 543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6" name="AutoShape 544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7" name="AutoShape 545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8" name="AutoShape 546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29" name="AutoShape 547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0" name="AutoShape 548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1" name="AutoShape 549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2" name="AutoShape 550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3" name="AutoShape 551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34" name="AutoShape 552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35" name="AutoShape 553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36" name="AutoShape 554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37" name="AutoShape 555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38" name="AutoShape 556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39" name="AutoShape 557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0" name="AutoShape 558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1" name="AutoShape 559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2" name="AutoShape 560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43" name="AutoShape 561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4" name="AutoShape 562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5" name="AutoShape 563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6" name="AutoShape 564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7" name="AutoShape 565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8" name="AutoShape 566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49" name="AutoShape 567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50" name="AutoShape 568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1" name="AutoShape 569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2" name="AutoShape 570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3" name="AutoShape 571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4" name="AutoShape 572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5" name="AutoShape 573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6" name="AutoShape 574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7" name="AutoShape 575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8" name="AutoShape 576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59" name="AutoShape 577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60" name="AutoShape 578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61" name="AutoShape 579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62" name="AutoShape 580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3" name="AutoShape 581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4" name="AutoShape 582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65" name="AutoShape 583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6" name="AutoShape 584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7" name="AutoShape 585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8" name="AutoShape 586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69" name="AutoShape 587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0" name="AutoShape 588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71" name="AutoShape 589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2" name="AutoShape 590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3" name="AutoShape 591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4" name="AutoShape 592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5" name="AutoShape 593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6" name="AutoShape 594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7" name="AutoShape 595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78" name="AutoShape 596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79" name="AutoShape 597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0" name="AutoShape 598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1" name="AutoShape 599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2" name="AutoShape 600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3" name="AutoShape 601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4" name="AutoShape 602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5" name="AutoShape 603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6" name="AutoShape 604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7" name="AutoShape 605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8" name="AutoShape 606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89" name="AutoShape 607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590" name="AutoShape 608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1" name="AutoShape 609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2" name="AutoShape 610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93" name="AutoShape 611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4" name="AutoShape 612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5" name="AutoShape 613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6" name="AutoShape 614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7" name="AutoShape 615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598" name="AutoShape 616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599" name="AutoShape 617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0" name="AutoShape 618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7" name="AutoShape 33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8" name="AutoShape 34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09" name="AutoShape 35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10" name="AutoShape 36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11" name="AutoShape 37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12" name="AutoShape 38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3" name="AutoShape 39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4" name="AutoShape 40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5" name="AutoShape 41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6" name="AutoShape 42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7" name="AutoShape 43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8" name="AutoShape 44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19" name="AutoShape 45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20" name="AutoShape 46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21" name="AutoShape 47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22" name="AutoShape 48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23" name="AutoShape 49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24" name="AutoShape 50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25" name="AutoShape 51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26" name="AutoShape 52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327" name="AutoShape 53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28" name="AutoShape 54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29" name="AutoShape 55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0" name="AutoShape 56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1" name="AutoShape 57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2" name="AutoShape 58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333" name="AutoShape 59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4" name="AutoShape 60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5" name="AutoShape 61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6" name="Rectangle 58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7" name="Rectangle 59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8" name="Rectangle 60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39" name="Rectangle 61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40" name="Rectangle 62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41" name="Rectangle 63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2" name="Rectangle 64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3" name="Rectangle 65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4" name="Rectangle 66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5" name="Rectangle 67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6" name="Rectangle 68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7" name="Rectangle 69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8" name="Rectangle 70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49" name="Rectangle 71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50" name="Rectangle 72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51" name="Rectangle 73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52" name="Rectangle 74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28800"/>
    <xdr:sp macro="" textlink="">
      <xdr:nvSpPr>
        <xdr:cNvPr id="2353" name="Rectangle 75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54" name="Rectangle 76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55" name="Rectangle 77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356" name="Rectangle 78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57" name="Rectangle 79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58" name="Rectangle 80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59" name="Rectangle 81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60" name="Rectangle 82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61" name="Rectangle 83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95400"/>
    <xdr:sp macro="" textlink="">
      <xdr:nvSpPr>
        <xdr:cNvPr id="2362" name="Rectangle 84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63" name="Rectangle 85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85</xdr:row>
      <xdr:rowOff>720</xdr:rowOff>
    </xdr:from>
    <xdr:ext cx="111600" cy="104040"/>
    <xdr:sp macro="" textlink="">
      <xdr:nvSpPr>
        <xdr:cNvPr id="2364" name="Rectangle 86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1" name="AutoShape 87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2" name="AutoShape 88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3" name="AutoShape 89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4" name="AutoShape 90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5" name="AutoShape 91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06" name="AutoShape 92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07" name="AutoShape 93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08" name="AutoShape 94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09" name="AutoShape 95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0" name="AutoShape 96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1" name="AutoShape 97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2" name="AutoShape 98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3" name="AutoShape 99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4" name="AutoShape 100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5" name="AutoShape 101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6" name="AutoShape 102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7" name="AutoShape 103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18" name="AutoShape 104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19" name="AutoShape 105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0" name="AutoShape 106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21" name="AutoShape 107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2" name="AutoShape 108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3" name="AutoShape 109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4" name="AutoShape 110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5" name="AutoShape 111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6" name="AutoShape 112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27" name="AutoShape 113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8" name="AutoShape 114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29" name="AutoShape 115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0" name="AutoShape 116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1" name="AutoShape 117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2" name="AutoShape 118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3" name="AutoShape 119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34" name="AutoShape 120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35" name="AutoShape 121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36" name="AutoShape 122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37" name="AutoShape 123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38" name="AutoShape 124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39" name="AutoShape 125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0" name="AutoShape 126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1" name="AutoShape 127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2" name="AutoShape 128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3" name="AutoShape 129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4" name="AutoShape 130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5" name="AutoShape 131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46" name="AutoShape 132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47" name="AutoShape 133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48" name="AutoShape 134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49" name="AutoShape 135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0" name="AutoShape 136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1" name="AutoShape 137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2" name="AutoShape 138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3" name="AutoShape 139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4" name="AutoShape 140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55" name="AutoShape 141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6" name="AutoShape 142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7" name="AutoShape 143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8" name="AutoShape 144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59" name="AutoShape 145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60" name="AutoShape 146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61" name="AutoShape 147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62" name="AutoShape 14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3" name="AutoShape 14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4" name="AutoShape 15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5" name="AutoShape 15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6" name="AutoShape 15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7" name="AutoShape 15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8" name="AutoShape 154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69" name="AutoShape 155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70" name="AutoShape 156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71" name="AutoShape 15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72" name="AutoShape 15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73" name="AutoShape 15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74" name="AutoShape 16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75" name="AutoShape 16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76" name="AutoShape 16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77" name="AutoShape 16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78" name="AutoShape 16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79" name="AutoShape 16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0" name="AutoShape 16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1" name="AutoShape 16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2" name="AutoShape 16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683" name="AutoShape 169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4" name="AutoShape 170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5" name="AutoShape 171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6" name="AutoShape 172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7" name="AutoShape 173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8" name="AutoShape 174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89" name="AutoShape 175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690" name="AutoShape 176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1" name="AutoShape 177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2" name="AutoShape 178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3" name="AutoShape 179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4" name="AutoShape 180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5" name="AutoShape 181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6" name="AutoShape 182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7" name="AutoShape 183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8" name="AutoShape 184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699" name="AutoShape 185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00" name="AutoShape 186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01" name="AutoShape 187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02" name="AutoShape 188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3" name="AutoShape 189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4" name="AutoShape 190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05" name="AutoShape 191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6" name="AutoShape 192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7" name="AutoShape 193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8" name="AutoShape 194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09" name="AutoShape 195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0" name="AutoShape 196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11" name="AutoShape 197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2" name="AutoShape 198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3" name="AutoShape 199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4" name="AutoShape 200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5" name="AutoShape 201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6" name="AutoShape 202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7" name="AutoShape 203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18" name="AutoShape 204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19" name="AutoShape 205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0" name="AutoShape 206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1" name="AutoShape 207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2" name="AutoShape 208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3" name="AutoShape 209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4" name="AutoShape 210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5" name="AutoShape 211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6" name="AutoShape 212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7" name="AutoShape 213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8" name="AutoShape 214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29" name="AutoShape 215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30" name="AutoShape 216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1" name="AutoShape 217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2" name="AutoShape 218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33" name="AutoShape 219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4" name="AutoShape 220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5" name="AutoShape 221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6" name="AutoShape 222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7" name="AutoShape 223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38" name="AutoShape 224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39" name="AutoShape 225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0" name="AutoShape 226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1" name="AutoShape 227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2" name="AutoShape 228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3" name="AutoShape 229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4" name="AutoShape 230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5" name="AutoShape 231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46" name="AutoShape 232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47" name="AutoShape 233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48" name="AutoShape 234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49" name="AutoShape 235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0" name="AutoShape 236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1" name="AutoShape 237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2" name="AutoShape 238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3" name="AutoShape 239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4" name="AutoShape 240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5" name="AutoShape 241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6" name="AutoShape 242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7" name="AutoShape 243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58" name="AutoShape 244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59" name="AutoShape 245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0" name="AutoShape 246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61" name="AutoShape 247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2" name="AutoShape 248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3" name="AutoShape 249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4" name="AutoShape 250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5" name="AutoShape 251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6" name="AutoShape 252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67" name="AutoShape 253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8" name="AutoShape 254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69" name="AutoShape 255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0" name="AutoShape 256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1" name="AutoShape 257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2" name="AutoShape 258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3" name="AutoShape 259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74" name="AutoShape 260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75" name="AutoShape 261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76" name="AutoShape 262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77" name="AutoShape 263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78" name="AutoShape 264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79" name="AutoShape 265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0" name="AutoShape 266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1" name="AutoShape 267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2" name="AutoShape 268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3" name="AutoShape 269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4" name="AutoShape 270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5" name="AutoShape 271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786" name="AutoShape 272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87" name="AutoShape 273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88" name="AutoShape 274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89" name="AutoShape 275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0" name="AutoShape 276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1" name="AutoShape 277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2" name="AutoShape 278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3" name="AutoShape 279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4" name="AutoShape 280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795" name="AutoShape 281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6" name="AutoShape 282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7" name="AutoShape 283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8" name="AutoShape 284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799" name="AutoShape 285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00" name="AutoShape 286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01" name="AutoShape 287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02" name="AutoShape 288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3" name="AutoShape 289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4" name="AutoShape 290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5" name="AutoShape 291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6" name="AutoShape 292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7" name="AutoShape 293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8" name="AutoShape 294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09" name="AutoShape 295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0" name="AutoShape 296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1" name="AutoShape 297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2" name="AutoShape 298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3" name="AutoShape 299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14" name="AutoShape 300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15" name="AutoShape 301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16" name="AutoShape 302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17" name="AutoShape 303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18" name="AutoShape 304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19" name="AutoShape 305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0" name="AutoShape 306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1" name="AutoShape 307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2" name="AutoShape 308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23" name="AutoShape 309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4" name="AutoShape 310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5" name="AutoShape 311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6" name="AutoShape 312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7" name="AutoShape 313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8" name="AutoShape 314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29" name="AutoShape 315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30" name="AutoShape 316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1" name="AutoShape 317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2" name="AutoShape 318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3" name="AutoShape 319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4" name="AutoShape 320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5" name="AutoShape 321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6" name="AutoShape 322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7" name="AutoShape 323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8" name="AutoShape 324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39" name="AutoShape 325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40" name="AutoShape 326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41" name="AutoShape 327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42" name="AutoShape 328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3" name="AutoShape 329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4" name="AutoShape 330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45" name="AutoShape 331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6" name="AutoShape 332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7" name="AutoShape 333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8" name="AutoShape 334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49" name="AutoShape 335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0" name="AutoShape 336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51" name="AutoShape 337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2" name="AutoShape 338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3" name="AutoShape 339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4" name="AutoShape 340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5" name="AutoShape 341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6" name="AutoShape 342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7" name="AutoShape 343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58" name="AutoShape 344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59" name="AutoShape 345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0" name="AutoShape 346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1" name="AutoShape 347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2" name="AutoShape 348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3" name="AutoShape 349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4" name="AutoShape 350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5" name="AutoShape 351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6" name="AutoShape 352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7" name="AutoShape 353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8" name="AutoShape 354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69" name="AutoShape 355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70" name="AutoShape 356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1" name="AutoShape 357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2" name="AutoShape 358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73" name="AutoShape 359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4" name="AutoShape 360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5" name="AutoShape 361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6" name="AutoShape 362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7" name="AutoShape 363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78" name="AutoShape 364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879" name="AutoShape 365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0" name="AutoShape 366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1" name="AutoShape 367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2" name="AutoShape 368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3" name="AutoShape 369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4" name="AutoShape 370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5" name="AutoShape 371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86" name="AutoShape 372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87" name="AutoShape 373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88" name="AutoShape 374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89" name="AutoShape 375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0" name="AutoShape 376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1" name="AutoShape 377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2" name="AutoShape 378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3" name="AutoShape 379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4" name="AutoShape 380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5" name="AutoShape 381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6" name="AutoShape 382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7" name="AutoShape 383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898" name="AutoShape 384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899" name="AutoShape 385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0" name="AutoShape 386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01" name="AutoShape 387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2" name="AutoShape 388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3" name="AutoShape 389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4" name="AutoShape 390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5" name="AutoShape 391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6" name="AutoShape 392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07" name="AutoShape 393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8" name="AutoShape 394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09" name="AutoShape 395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0" name="AutoShape 396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1" name="AutoShape 397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2" name="AutoShape 398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3" name="AutoShape 399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14" name="AutoShape 400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15" name="AutoShape 401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16" name="AutoShape 402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17" name="AutoShape 403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18" name="AutoShape 404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19" name="AutoShape 405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0" name="AutoShape 406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1" name="AutoShape 407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2" name="AutoShape 408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3" name="AutoShape 409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4" name="AutoShape 410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5" name="AutoShape 411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26" name="AutoShape 412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27" name="AutoShape 413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28" name="AutoShape 414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29" name="AutoShape 415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0" name="AutoShape 416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1" name="AutoShape 417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2" name="AutoShape 418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3" name="AutoShape 419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4" name="AutoShape 420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35" name="AutoShape 421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6" name="AutoShape 422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7" name="AutoShape 423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8" name="AutoShape 424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39" name="AutoShape 425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40" name="AutoShape 426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41" name="AutoShape 427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42" name="AutoShape 428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3" name="AutoShape 429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4" name="AutoShape 430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5" name="AutoShape 431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6" name="AutoShape 432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7" name="AutoShape 433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8" name="AutoShape 434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49" name="AutoShape 435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50" name="AutoShape 436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51" name="AutoShape 437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52" name="AutoShape 438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53" name="AutoShape 439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54" name="AutoShape 440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55" name="AutoShape 441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56" name="AutoShape 442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57" name="AutoShape 443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58" name="AutoShape 444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59" name="AutoShape 445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0" name="AutoShape 446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1" name="AutoShape 447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2" name="AutoShape 448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63" name="AutoShape 449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4" name="AutoShape 450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5" name="AutoShape 451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6" name="AutoShape 452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7" name="AutoShape 453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8" name="AutoShape 454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69" name="AutoShape 455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70" name="AutoShape 456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1" name="AutoShape 457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2" name="AutoShape 458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3" name="AutoShape 459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4" name="AutoShape 460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5" name="AutoShape 461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6" name="AutoShape 462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7" name="AutoShape 463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8" name="AutoShape 464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79" name="AutoShape 465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80" name="AutoShape 466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81" name="AutoShape 467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82" name="AutoShape 468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3" name="AutoShape 469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4" name="AutoShape 470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85" name="AutoShape 471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6" name="AutoShape 472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7" name="AutoShape 473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8" name="AutoShape 474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89" name="AutoShape 475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0" name="AutoShape 476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1991" name="AutoShape 477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2" name="AutoShape 478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3" name="AutoShape 479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4" name="AutoShape 480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5" name="AutoShape 481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6" name="AutoShape 482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7" name="AutoShape 483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1998" name="AutoShape 484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1999" name="AutoShape 485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0" name="AutoShape 486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1" name="AutoShape 487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2" name="AutoShape 488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3" name="AutoShape 489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4" name="AutoShape 490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5" name="AutoShape 491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6" name="AutoShape 492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7" name="AutoShape 493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8" name="AutoShape 494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09" name="AutoShape 495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10" name="AutoShape 496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1" name="AutoShape 497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2" name="AutoShape 498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13" name="AutoShape 499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4" name="AutoShape 500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5" name="AutoShape 501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6" name="AutoShape 502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7" name="AutoShape 503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18" name="AutoShape 504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19" name="AutoShape 505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0" name="AutoShape 506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1" name="AutoShape 507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2" name="AutoShape 508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3" name="AutoShape 509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4" name="AutoShape 510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5" name="AutoShape 511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26" name="AutoShape 512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27" name="AutoShape 513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28" name="AutoShape 514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29" name="AutoShape 515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0" name="AutoShape 516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1" name="AutoShape 517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2" name="AutoShape 518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3" name="AutoShape 519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4" name="AutoShape 520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5" name="AutoShape 521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6" name="AutoShape 522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7" name="AutoShape 523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38" name="AutoShape 524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39" name="AutoShape 525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0" name="AutoShape 526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41" name="AutoShape 527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2" name="AutoShape 528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3" name="AutoShape 529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4" name="AutoShape 530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5" name="AutoShape 531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6" name="AutoShape 532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47" name="AutoShape 533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8" name="AutoShape 534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49" name="AutoShape 535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0" name="AutoShape 536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1" name="AutoShape 537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2" name="AutoShape 538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3" name="AutoShape 539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54" name="AutoShape 540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55" name="AutoShape 541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56" name="AutoShape 542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57" name="AutoShape 543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58" name="AutoShape 544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59" name="AutoShape 545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0" name="AutoShape 546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1" name="AutoShape 547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2" name="AutoShape 548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3" name="AutoShape 549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4" name="AutoShape 550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5" name="AutoShape 551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66" name="AutoShape 552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67" name="AutoShape 553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68" name="AutoShape 554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69" name="AutoShape 555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0" name="AutoShape 556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1" name="AutoShape 557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2" name="AutoShape 558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3" name="AutoShape 559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4" name="AutoShape 560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75" name="AutoShape 561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6" name="AutoShape 562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7" name="AutoShape 563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8" name="AutoShape 564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79" name="AutoShape 565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80" name="AutoShape 566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81" name="AutoShape 567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82" name="AutoShape 568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3" name="AutoShape 569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4" name="AutoShape 570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5" name="AutoShape 571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6" name="AutoShape 572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7" name="AutoShape 573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8" name="AutoShape 574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89" name="AutoShape 575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0" name="AutoShape 576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1" name="AutoShape 577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2" name="AutoShape 578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3" name="AutoShape 579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094" name="AutoShape 580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95" name="AutoShape 581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96" name="AutoShape 582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097" name="AutoShape 583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98" name="AutoShape 584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099" name="AutoShape 585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0" name="AutoShape 586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1" name="AutoShape 587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2" name="AutoShape 588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103" name="AutoShape 589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4" name="AutoShape 590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5" name="AutoShape 591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6" name="AutoShape 592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7" name="AutoShape 593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8" name="AutoShape 594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09" name="AutoShape 595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10" name="AutoShape 596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1" name="AutoShape 597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2" name="AutoShape 598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3" name="AutoShape 599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4" name="AutoShape 600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5" name="AutoShape 601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6" name="AutoShape 602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7" name="AutoShape 603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8" name="AutoShape 604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19" name="AutoShape 605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20" name="AutoShape 606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21" name="AutoShape 607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37440"/>
    <xdr:sp macro="" textlink="">
      <xdr:nvSpPr>
        <xdr:cNvPr id="2122" name="AutoShape 608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3" name="AutoShape 609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4" name="AutoShape 610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125" name="AutoShape 611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6" name="AutoShape 612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7" name="AutoShape 613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8" name="AutoShape 614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29" name="AutoShape 615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30" name="AutoShape 616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95400"/>
    <xdr:sp macro="" textlink="">
      <xdr:nvSpPr>
        <xdr:cNvPr id="2131" name="AutoShape 617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85</xdr:row>
      <xdr:rowOff>720</xdr:rowOff>
    </xdr:from>
    <xdr:ext cx="111600" cy="114120"/>
    <xdr:sp macro="" textlink="">
      <xdr:nvSpPr>
        <xdr:cNvPr id="2132" name="AutoShape 618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83</xdr:row>
      <xdr:rowOff>168120</xdr:rowOff>
    </xdr:from>
    <xdr:ext cx="246960" cy="304560"/>
    <xdr:pic>
      <xdr:nvPicPr>
        <xdr:cNvPr id="4" name="Рисунок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alphaModFix/>
          <a:lum/>
        </a:blip>
        <a:srcRect/>
        <a:stretch>
          <a:fillRect/>
        </a:stretch>
      </xdr:blipFill>
      <xdr:spPr>
        <a:xfrm>
          <a:off x="360" y="14867100"/>
          <a:ext cx="246960" cy="3045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8"/>
  <sheetViews>
    <sheetView tabSelected="1" topLeftCell="A58" zoomScale="60" zoomScaleNormal="60" workbookViewId="0">
      <selection activeCell="B60" sqref="B60"/>
    </sheetView>
  </sheetViews>
  <sheetFormatPr defaultRowHeight="13.8"/>
  <cols>
    <col min="1" max="1" width="6.69921875" customWidth="1"/>
    <col min="2" max="2" width="40.8984375" customWidth="1"/>
    <col min="3" max="3" width="20.8984375" customWidth="1"/>
    <col min="4" max="4" width="14.3984375" customWidth="1"/>
    <col min="5" max="5" width="10.19921875" customWidth="1"/>
    <col min="6" max="6" width="11.59765625" customWidth="1"/>
    <col min="7" max="7" width="11.5" customWidth="1"/>
    <col min="8" max="8" width="13.59765625" customWidth="1"/>
    <col min="9" max="9" width="10.59765625" customWidth="1"/>
    <col min="10" max="10" width="16.8984375" customWidth="1"/>
    <col min="11" max="11" width="11.59765625" customWidth="1"/>
    <col min="12" max="12" width="20.69921875" customWidth="1"/>
    <col min="13" max="13" width="15" customWidth="1"/>
    <col min="14" max="254" width="6.69921875" customWidth="1"/>
    <col min="255" max="1022" width="8.59765625" customWidth="1"/>
    <col min="1023" max="1026" width="7.19921875" customWidth="1"/>
  </cols>
  <sheetData>
    <row r="1" spans="1:15" ht="16.5" customHeight="1">
      <c r="H1" s="33"/>
      <c r="I1" s="33"/>
      <c r="J1" s="33"/>
      <c r="K1" s="33"/>
      <c r="L1" s="33"/>
    </row>
    <row r="2" spans="1:15" ht="26.25" customHeight="1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5" ht="4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49.95" customHeight="1">
      <c r="A4" s="36" t="s">
        <v>88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ht="21" customHeight="1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5" ht="21" customHeight="1">
      <c r="A6" s="38" t="s">
        <v>89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0"/>
      <c r="N6" s="10"/>
      <c r="O6" s="10"/>
    </row>
    <row r="7" spans="1:15" ht="24" customHeight="1">
      <c r="A7" s="24" t="s">
        <v>23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10"/>
      <c r="N7" s="10"/>
      <c r="O7" s="10"/>
    </row>
    <row r="8" spans="1:15" ht="93" customHeight="1">
      <c r="A8" s="34" t="s">
        <v>26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23"/>
      <c r="N8" s="23"/>
      <c r="O8" s="10"/>
    </row>
    <row r="9" spans="1:15" ht="9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3"/>
      <c r="N9" s="23"/>
      <c r="O9" s="10"/>
    </row>
    <row r="10" spans="1:15" ht="35.1" customHeight="1">
      <c r="A10" s="25" t="s">
        <v>16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10"/>
      <c r="N10" s="10"/>
      <c r="O10" s="10"/>
    </row>
    <row r="11" spans="1:15" ht="61.95" customHeight="1">
      <c r="A11" s="26" t="s">
        <v>17</v>
      </c>
      <c r="B11" s="26" t="s">
        <v>18</v>
      </c>
      <c r="C11" s="26" t="s">
        <v>1</v>
      </c>
      <c r="D11" s="26" t="s">
        <v>2</v>
      </c>
      <c r="E11" s="26" t="s">
        <v>3</v>
      </c>
      <c r="F11" s="26" t="s">
        <v>4</v>
      </c>
      <c r="G11" s="26"/>
      <c r="H11" s="26"/>
      <c r="I11" s="39" t="s">
        <v>19</v>
      </c>
      <c r="J11" s="39" t="s">
        <v>20</v>
      </c>
      <c r="K11" s="26" t="s">
        <v>5</v>
      </c>
      <c r="L11" s="26" t="s">
        <v>6</v>
      </c>
    </row>
    <row r="12" spans="1:15" ht="141.75" customHeight="1">
      <c r="A12" s="26"/>
      <c r="B12" s="26"/>
      <c r="C12" s="26"/>
      <c r="D12" s="26"/>
      <c r="E12" s="26"/>
      <c r="F12" s="22" t="s">
        <v>93</v>
      </c>
      <c r="G12" s="22" t="s">
        <v>92</v>
      </c>
      <c r="H12" s="22" t="s">
        <v>91</v>
      </c>
      <c r="I12" s="40"/>
      <c r="J12" s="40"/>
      <c r="K12" s="26"/>
      <c r="L12" s="26"/>
    </row>
    <row r="13" spans="1:15" ht="17.399999999999999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/>
      <c r="J13" s="8"/>
      <c r="K13" s="8">
        <v>9</v>
      </c>
      <c r="L13" s="4">
        <v>10</v>
      </c>
    </row>
    <row r="14" spans="1:15" ht="36">
      <c r="A14" s="21">
        <v>1</v>
      </c>
      <c r="B14" s="14" t="s">
        <v>90</v>
      </c>
      <c r="C14" s="14" t="s">
        <v>24</v>
      </c>
      <c r="D14" s="14" t="s">
        <v>27</v>
      </c>
      <c r="E14" s="14">
        <v>2</v>
      </c>
      <c r="F14" s="13">
        <v>30856</v>
      </c>
      <c r="G14" s="13">
        <v>25520</v>
      </c>
      <c r="H14" s="13">
        <v>23200</v>
      </c>
      <c r="I14" s="15">
        <f t="shared" ref="I14" si="0">STDEV(F14,G14,H14)</f>
        <v>3925.7617519830942</v>
      </c>
      <c r="J14" s="16">
        <f t="shared" ref="J14" si="1">I14/K14</f>
        <v>0.14800048677935745</v>
      </c>
      <c r="K14" s="17">
        <v>26525.33</v>
      </c>
      <c r="L14" s="12">
        <f t="shared" ref="L14" si="2">K14*E14</f>
        <v>53050.66</v>
      </c>
    </row>
    <row r="15" spans="1:15" ht="36">
      <c r="A15" s="19">
        <v>2</v>
      </c>
      <c r="B15" s="14" t="s">
        <v>29</v>
      </c>
      <c r="C15" s="14" t="s">
        <v>24</v>
      </c>
      <c r="D15" s="14" t="s">
        <v>27</v>
      </c>
      <c r="E15" s="14">
        <v>9</v>
      </c>
      <c r="F15" s="13">
        <v>2128</v>
      </c>
      <c r="G15" s="13">
        <v>1760</v>
      </c>
      <c r="H15" s="13">
        <v>1600</v>
      </c>
      <c r="I15" s="15">
        <f t="shared" ref="I15:I24" si="3">STDEV(F15,G15,H15)</f>
        <v>270.7421897919366</v>
      </c>
      <c r="J15" s="16">
        <f t="shared" ref="J15:J24" si="4">I15/K15</f>
        <v>0.14800073786136816</v>
      </c>
      <c r="K15" s="17">
        <v>1829.33</v>
      </c>
      <c r="L15" s="12">
        <f t="shared" ref="L15:L24" si="5">K15*E15</f>
        <v>16463.97</v>
      </c>
    </row>
    <row r="16" spans="1:15" ht="36">
      <c r="A16" s="19">
        <v>3</v>
      </c>
      <c r="B16" s="14" t="s">
        <v>30</v>
      </c>
      <c r="C16" s="14" t="s">
        <v>24</v>
      </c>
      <c r="D16" s="14" t="s">
        <v>27</v>
      </c>
      <c r="E16" s="14">
        <v>9</v>
      </c>
      <c r="F16" s="13">
        <v>2021.6</v>
      </c>
      <c r="G16" s="13">
        <v>1672</v>
      </c>
      <c r="H16" s="11">
        <v>1520</v>
      </c>
      <c r="I16" s="15">
        <f t="shared" si="3"/>
        <v>257.2050803023381</v>
      </c>
      <c r="J16" s="16">
        <f t="shared" si="4"/>
        <v>0.14800018430742123</v>
      </c>
      <c r="K16" s="17">
        <v>1737.87</v>
      </c>
      <c r="L16" s="12">
        <f t="shared" si="5"/>
        <v>15640.829999999998</v>
      </c>
    </row>
    <row r="17" spans="1:12" ht="36">
      <c r="A17" s="21">
        <v>4</v>
      </c>
      <c r="B17" s="14" t="s">
        <v>31</v>
      </c>
      <c r="C17" s="14" t="s">
        <v>24</v>
      </c>
      <c r="D17" s="14" t="s">
        <v>27</v>
      </c>
      <c r="E17" s="14">
        <v>25</v>
      </c>
      <c r="F17" s="13">
        <v>319.2</v>
      </c>
      <c r="G17" s="13">
        <v>264</v>
      </c>
      <c r="H17" s="11">
        <v>240</v>
      </c>
      <c r="I17" s="15">
        <f t="shared" si="3"/>
        <v>40.611328468790383</v>
      </c>
      <c r="J17" s="16">
        <f t="shared" si="4"/>
        <v>0.14800046818072299</v>
      </c>
      <c r="K17" s="17">
        <v>274.39999999999998</v>
      </c>
      <c r="L17" s="12">
        <f t="shared" si="5"/>
        <v>6859.9999999999991</v>
      </c>
    </row>
    <row r="18" spans="1:12" ht="36">
      <c r="A18" s="19">
        <v>5</v>
      </c>
      <c r="B18" s="14" t="s">
        <v>32</v>
      </c>
      <c r="C18" s="14" t="s">
        <v>24</v>
      </c>
      <c r="D18" s="14" t="s">
        <v>27</v>
      </c>
      <c r="E18" s="14">
        <v>25</v>
      </c>
      <c r="F18" s="13">
        <v>784.7</v>
      </c>
      <c r="G18" s="13">
        <v>649</v>
      </c>
      <c r="H18" s="13">
        <v>590</v>
      </c>
      <c r="I18" s="15">
        <f t="shared" si="3"/>
        <v>99.836182485776703</v>
      </c>
      <c r="J18" s="16">
        <f t="shared" si="4"/>
        <v>0.14799973684832812</v>
      </c>
      <c r="K18" s="17">
        <v>674.57</v>
      </c>
      <c r="L18" s="12">
        <f t="shared" si="5"/>
        <v>16864.25</v>
      </c>
    </row>
    <row r="19" spans="1:12" ht="36">
      <c r="A19" s="19">
        <v>6</v>
      </c>
      <c r="B19" s="14" t="s">
        <v>33</v>
      </c>
      <c r="C19" s="14" t="s">
        <v>24</v>
      </c>
      <c r="D19" s="14" t="s">
        <v>27</v>
      </c>
      <c r="E19" s="14">
        <v>25</v>
      </c>
      <c r="F19" s="13">
        <v>864.5</v>
      </c>
      <c r="G19" s="13">
        <v>715</v>
      </c>
      <c r="H19" s="13">
        <v>650</v>
      </c>
      <c r="I19" s="15">
        <f t="shared" si="3"/>
        <v>109.98901460297466</v>
      </c>
      <c r="J19" s="16">
        <f t="shared" si="4"/>
        <v>0.14799980435563151</v>
      </c>
      <c r="K19" s="17">
        <v>743.17</v>
      </c>
      <c r="L19" s="12">
        <f t="shared" si="5"/>
        <v>18579.25</v>
      </c>
    </row>
    <row r="20" spans="1:12" ht="36">
      <c r="A20" s="21">
        <v>7</v>
      </c>
      <c r="B20" s="14" t="s">
        <v>34</v>
      </c>
      <c r="C20" s="14" t="s">
        <v>24</v>
      </c>
      <c r="D20" s="14" t="s">
        <v>27</v>
      </c>
      <c r="E20" s="14">
        <v>50</v>
      </c>
      <c r="F20" s="13">
        <v>192.85</v>
      </c>
      <c r="G20" s="13">
        <v>159.5</v>
      </c>
      <c r="H20" s="13">
        <v>145</v>
      </c>
      <c r="I20" s="15">
        <f t="shared" si="3"/>
        <v>24.536010949894262</v>
      </c>
      <c r="J20" s="16">
        <f t="shared" si="4"/>
        <v>0.14800344402156027</v>
      </c>
      <c r="K20" s="17">
        <v>165.78</v>
      </c>
      <c r="L20" s="12">
        <f t="shared" si="5"/>
        <v>8289</v>
      </c>
    </row>
    <row r="21" spans="1:12" ht="36">
      <c r="A21" s="19">
        <v>8</v>
      </c>
      <c r="B21" s="14" t="s">
        <v>35</v>
      </c>
      <c r="C21" s="14" t="s">
        <v>24</v>
      </c>
      <c r="D21" s="14" t="s">
        <v>27</v>
      </c>
      <c r="E21" s="14">
        <v>50</v>
      </c>
      <c r="F21" s="13">
        <v>192.85</v>
      </c>
      <c r="G21" s="13">
        <v>159.5</v>
      </c>
      <c r="H21" s="13">
        <v>145</v>
      </c>
      <c r="I21" s="15">
        <f t="shared" si="3"/>
        <v>24.536010949894262</v>
      </c>
      <c r="J21" s="16">
        <f t="shared" si="4"/>
        <v>0.14800344402156027</v>
      </c>
      <c r="K21" s="17">
        <v>165.78</v>
      </c>
      <c r="L21" s="12">
        <f t="shared" si="5"/>
        <v>8289</v>
      </c>
    </row>
    <row r="22" spans="1:12" ht="36">
      <c r="A22" s="19">
        <v>9</v>
      </c>
      <c r="B22" s="14" t="s">
        <v>36</v>
      </c>
      <c r="C22" s="14" t="s">
        <v>24</v>
      </c>
      <c r="D22" s="14" t="s">
        <v>27</v>
      </c>
      <c r="E22" s="14">
        <v>50</v>
      </c>
      <c r="F22" s="13">
        <v>319.2</v>
      </c>
      <c r="G22" s="13">
        <v>264</v>
      </c>
      <c r="H22" s="13">
        <v>240</v>
      </c>
      <c r="I22" s="15">
        <f t="shared" si="3"/>
        <v>40.611328468790383</v>
      </c>
      <c r="J22" s="16">
        <f t="shared" si="4"/>
        <v>0.14800046818072299</v>
      </c>
      <c r="K22" s="17">
        <v>274.39999999999998</v>
      </c>
      <c r="L22" s="12">
        <f t="shared" si="5"/>
        <v>13719.999999999998</v>
      </c>
    </row>
    <row r="23" spans="1:12" ht="36">
      <c r="A23" s="21">
        <v>10</v>
      </c>
      <c r="B23" s="14" t="s">
        <v>37</v>
      </c>
      <c r="C23" s="14" t="s">
        <v>24</v>
      </c>
      <c r="D23" s="14" t="s">
        <v>27</v>
      </c>
      <c r="E23" s="14">
        <v>10</v>
      </c>
      <c r="F23" s="13">
        <v>292.60000000000002</v>
      </c>
      <c r="G23" s="13">
        <v>242</v>
      </c>
      <c r="H23" s="13">
        <v>220</v>
      </c>
      <c r="I23" s="15">
        <f t="shared" si="3"/>
        <v>37.227051096391349</v>
      </c>
      <c r="J23" s="16">
        <f t="shared" si="4"/>
        <v>0.14800242951692183</v>
      </c>
      <c r="K23" s="17">
        <v>251.53</v>
      </c>
      <c r="L23" s="12">
        <f t="shared" si="5"/>
        <v>2515.3000000000002</v>
      </c>
    </row>
    <row r="24" spans="1:12" ht="36">
      <c r="A24" s="19">
        <v>11</v>
      </c>
      <c r="B24" s="14" t="s">
        <v>38</v>
      </c>
      <c r="C24" s="14" t="s">
        <v>24</v>
      </c>
      <c r="D24" s="14" t="s">
        <v>27</v>
      </c>
      <c r="E24" s="14">
        <v>1</v>
      </c>
      <c r="F24" s="13">
        <v>9044</v>
      </c>
      <c r="G24" s="13">
        <v>7480</v>
      </c>
      <c r="H24" s="13">
        <v>6800</v>
      </c>
      <c r="I24" s="15">
        <f t="shared" si="3"/>
        <v>1150.6543066157308</v>
      </c>
      <c r="J24" s="16">
        <f t="shared" si="4"/>
        <v>0.14800040472659684</v>
      </c>
      <c r="K24" s="17">
        <v>7774.67</v>
      </c>
      <c r="L24" s="12">
        <f t="shared" si="5"/>
        <v>7774.67</v>
      </c>
    </row>
    <row r="25" spans="1:12" ht="36">
      <c r="A25" s="19">
        <v>12</v>
      </c>
      <c r="B25" s="14" t="s">
        <v>39</v>
      </c>
      <c r="C25" s="14" t="s">
        <v>24</v>
      </c>
      <c r="D25" s="14" t="s">
        <v>27</v>
      </c>
      <c r="E25" s="14">
        <v>1</v>
      </c>
      <c r="F25" s="13">
        <v>8246</v>
      </c>
      <c r="G25" s="13">
        <v>6820</v>
      </c>
      <c r="H25" s="13">
        <v>6200</v>
      </c>
      <c r="I25" s="15">
        <f t="shared" ref="I25:I73" si="6">STDEV(F25,G25,H25)</f>
        <v>1049.1259854437542</v>
      </c>
      <c r="J25" s="16">
        <f t="shared" ref="J25:J73" si="7">I25/K25</f>
        <v>0.14800039858587777</v>
      </c>
      <c r="K25" s="17">
        <v>7088.67</v>
      </c>
      <c r="L25" s="12">
        <f t="shared" ref="L25:L73" si="8">K25*E25</f>
        <v>7088.67</v>
      </c>
    </row>
    <row r="26" spans="1:12" ht="36">
      <c r="A26" s="21">
        <v>13</v>
      </c>
      <c r="B26" s="14" t="s">
        <v>40</v>
      </c>
      <c r="C26" s="14" t="s">
        <v>24</v>
      </c>
      <c r="D26" s="14" t="s">
        <v>27</v>
      </c>
      <c r="E26" s="14">
        <v>2</v>
      </c>
      <c r="F26" s="13">
        <v>5054</v>
      </c>
      <c r="G26" s="13">
        <v>4180</v>
      </c>
      <c r="H26" s="13">
        <v>3800</v>
      </c>
      <c r="I26" s="15">
        <f t="shared" si="6"/>
        <v>643.01270075584989</v>
      </c>
      <c r="J26" s="16">
        <f t="shared" si="7"/>
        <v>0.14800035463127231</v>
      </c>
      <c r="K26" s="17">
        <v>4344.67</v>
      </c>
      <c r="L26" s="12">
        <f t="shared" si="8"/>
        <v>8689.34</v>
      </c>
    </row>
    <row r="27" spans="1:12" ht="36">
      <c r="A27" s="19">
        <v>14</v>
      </c>
      <c r="B27" s="14" t="s">
        <v>41</v>
      </c>
      <c r="C27" s="14" t="s">
        <v>24</v>
      </c>
      <c r="D27" s="14" t="s">
        <v>27</v>
      </c>
      <c r="E27" s="14">
        <v>2</v>
      </c>
      <c r="F27" s="13">
        <v>1862</v>
      </c>
      <c r="G27" s="13">
        <v>1540</v>
      </c>
      <c r="H27" s="11">
        <v>1400</v>
      </c>
      <c r="I27" s="15">
        <f t="shared" si="6"/>
        <v>236.89941606794537</v>
      </c>
      <c r="J27" s="16">
        <f t="shared" si="7"/>
        <v>0.14800015997547611</v>
      </c>
      <c r="K27" s="17">
        <v>1600.67</v>
      </c>
      <c r="L27" s="12">
        <f t="shared" si="8"/>
        <v>3201.34</v>
      </c>
    </row>
    <row r="28" spans="1:12" ht="36">
      <c r="A28" s="19">
        <v>15</v>
      </c>
      <c r="B28" s="14" t="s">
        <v>42</v>
      </c>
      <c r="C28" s="14" t="s">
        <v>24</v>
      </c>
      <c r="D28" s="14" t="s">
        <v>27</v>
      </c>
      <c r="E28" s="14">
        <v>2</v>
      </c>
      <c r="F28" s="13">
        <v>2593.5</v>
      </c>
      <c r="G28" s="13">
        <v>2145</v>
      </c>
      <c r="H28" s="13">
        <v>1950</v>
      </c>
      <c r="I28" s="15">
        <f t="shared" si="6"/>
        <v>329.96704380892345</v>
      </c>
      <c r="J28" s="16">
        <f t="shared" si="7"/>
        <v>0.14800046818072368</v>
      </c>
      <c r="K28" s="17">
        <v>2229.5</v>
      </c>
      <c r="L28" s="12">
        <f t="shared" si="8"/>
        <v>4459</v>
      </c>
    </row>
    <row r="29" spans="1:12" ht="36">
      <c r="A29" s="21">
        <v>16</v>
      </c>
      <c r="B29" s="14" t="s">
        <v>43</v>
      </c>
      <c r="C29" s="14" t="s">
        <v>24</v>
      </c>
      <c r="D29" s="14" t="s">
        <v>27</v>
      </c>
      <c r="E29" s="14">
        <v>2</v>
      </c>
      <c r="F29" s="13">
        <v>3857</v>
      </c>
      <c r="G29" s="13">
        <v>3190</v>
      </c>
      <c r="H29" s="13">
        <v>2900</v>
      </c>
      <c r="I29" s="15">
        <f t="shared" si="6"/>
        <v>490.72021899788678</v>
      </c>
      <c r="J29" s="16">
        <f t="shared" si="7"/>
        <v>0.14800031939182329</v>
      </c>
      <c r="K29" s="17">
        <v>3315.67</v>
      </c>
      <c r="L29" s="12">
        <f t="shared" si="8"/>
        <v>6631.34</v>
      </c>
    </row>
    <row r="30" spans="1:12" ht="36">
      <c r="A30" s="19">
        <v>17</v>
      </c>
      <c r="B30" s="14" t="s">
        <v>44</v>
      </c>
      <c r="C30" s="14" t="s">
        <v>24</v>
      </c>
      <c r="D30" s="14" t="s">
        <v>27</v>
      </c>
      <c r="E30" s="14">
        <v>2</v>
      </c>
      <c r="F30" s="13">
        <v>2793</v>
      </c>
      <c r="G30" s="13">
        <v>2310</v>
      </c>
      <c r="H30" s="13">
        <v>2100</v>
      </c>
      <c r="I30" s="15">
        <f t="shared" si="6"/>
        <v>355.34912410191754</v>
      </c>
      <c r="J30" s="16">
        <f t="shared" si="7"/>
        <v>0.14800046818072368</v>
      </c>
      <c r="K30" s="17">
        <v>2401</v>
      </c>
      <c r="L30" s="12">
        <f t="shared" si="8"/>
        <v>4802</v>
      </c>
    </row>
    <row r="31" spans="1:12" ht="36">
      <c r="A31" s="19">
        <v>18</v>
      </c>
      <c r="B31" s="14" t="s">
        <v>45</v>
      </c>
      <c r="C31" s="14" t="s">
        <v>24</v>
      </c>
      <c r="D31" s="14" t="s">
        <v>27</v>
      </c>
      <c r="E31" s="14">
        <v>1</v>
      </c>
      <c r="F31" s="13">
        <v>2128</v>
      </c>
      <c r="G31" s="13">
        <v>1760</v>
      </c>
      <c r="H31" s="11">
        <v>1600</v>
      </c>
      <c r="I31" s="15">
        <f t="shared" si="6"/>
        <v>270.7421897919366</v>
      </c>
      <c r="J31" s="16">
        <f t="shared" si="7"/>
        <v>0.14800073786136816</v>
      </c>
      <c r="K31" s="17">
        <v>1829.33</v>
      </c>
      <c r="L31" s="12">
        <f t="shared" si="8"/>
        <v>1829.33</v>
      </c>
    </row>
    <row r="32" spans="1:12" ht="36">
      <c r="A32" s="21">
        <v>19</v>
      </c>
      <c r="B32" s="14" t="s">
        <v>46</v>
      </c>
      <c r="C32" s="14" t="s">
        <v>24</v>
      </c>
      <c r="D32" s="14" t="s">
        <v>27</v>
      </c>
      <c r="E32" s="14">
        <v>3</v>
      </c>
      <c r="F32" s="13">
        <v>2261</v>
      </c>
      <c r="G32" s="13">
        <v>1870</v>
      </c>
      <c r="H32" s="13">
        <v>1700</v>
      </c>
      <c r="I32" s="15">
        <f t="shared" si="6"/>
        <v>287.66357665393269</v>
      </c>
      <c r="J32" s="16">
        <f t="shared" si="7"/>
        <v>0.14800021436454372</v>
      </c>
      <c r="K32" s="17">
        <v>1943.67</v>
      </c>
      <c r="L32" s="12">
        <f t="shared" si="8"/>
        <v>5831.01</v>
      </c>
    </row>
    <row r="33" spans="1:12" ht="36">
      <c r="A33" s="19">
        <v>20</v>
      </c>
      <c r="B33" s="14" t="s">
        <v>48</v>
      </c>
      <c r="C33" s="14" t="s">
        <v>24</v>
      </c>
      <c r="D33" s="14" t="s">
        <v>47</v>
      </c>
      <c r="E33" s="14">
        <v>5</v>
      </c>
      <c r="F33" s="13">
        <v>2660</v>
      </c>
      <c r="G33" s="13">
        <v>2200</v>
      </c>
      <c r="H33" s="15">
        <v>2000</v>
      </c>
      <c r="I33" s="15">
        <f t="shared" si="6"/>
        <v>338.42773723992104</v>
      </c>
      <c r="J33" s="16">
        <f t="shared" si="7"/>
        <v>0.14800025243691525</v>
      </c>
      <c r="K33" s="17">
        <v>2286.67</v>
      </c>
      <c r="L33" s="12">
        <f t="shared" si="8"/>
        <v>11433.35</v>
      </c>
    </row>
    <row r="34" spans="1:12" ht="36">
      <c r="A34" s="19">
        <v>21</v>
      </c>
      <c r="B34" s="14" t="s">
        <v>49</v>
      </c>
      <c r="C34" s="14" t="s">
        <v>24</v>
      </c>
      <c r="D34" s="14" t="s">
        <v>47</v>
      </c>
      <c r="E34" s="14">
        <v>3</v>
      </c>
      <c r="F34" s="13">
        <v>3724</v>
      </c>
      <c r="G34" s="11">
        <v>3080</v>
      </c>
      <c r="H34" s="15">
        <v>2800</v>
      </c>
      <c r="I34" s="15">
        <f t="shared" si="6"/>
        <v>473.79883213589073</v>
      </c>
      <c r="J34" s="16">
        <f t="shared" si="7"/>
        <v>0.14800062228382915</v>
      </c>
      <c r="K34" s="17">
        <v>3201.33</v>
      </c>
      <c r="L34" s="12">
        <f t="shared" si="8"/>
        <v>9603.99</v>
      </c>
    </row>
    <row r="35" spans="1:12" ht="36">
      <c r="A35" s="21">
        <v>22</v>
      </c>
      <c r="B35" s="14" t="s">
        <v>50</v>
      </c>
      <c r="C35" s="14" t="s">
        <v>24</v>
      </c>
      <c r="D35" s="14" t="s">
        <v>47</v>
      </c>
      <c r="E35" s="14">
        <v>3</v>
      </c>
      <c r="F35" s="13">
        <v>4854.5</v>
      </c>
      <c r="G35" s="13">
        <v>4015</v>
      </c>
      <c r="H35" s="13">
        <v>3650</v>
      </c>
      <c r="I35" s="15">
        <f t="shared" si="6"/>
        <v>617.63062046285563</v>
      </c>
      <c r="J35" s="16">
        <f t="shared" si="7"/>
        <v>0.1480003499648602</v>
      </c>
      <c r="K35" s="17">
        <v>4173.17</v>
      </c>
      <c r="L35" s="12">
        <f t="shared" si="8"/>
        <v>12519.51</v>
      </c>
    </row>
    <row r="36" spans="1:12" ht="36">
      <c r="A36" s="19">
        <v>23</v>
      </c>
      <c r="B36" s="14" t="s">
        <v>51</v>
      </c>
      <c r="C36" s="14" t="s">
        <v>24</v>
      </c>
      <c r="D36" s="14" t="s">
        <v>47</v>
      </c>
      <c r="E36" s="14">
        <v>3</v>
      </c>
      <c r="F36" s="13">
        <v>5586</v>
      </c>
      <c r="G36" s="13">
        <v>4620</v>
      </c>
      <c r="H36" s="15">
        <v>4200</v>
      </c>
      <c r="I36" s="15">
        <f t="shared" si="6"/>
        <v>710.69824820383508</v>
      </c>
      <c r="J36" s="16">
        <f t="shared" si="7"/>
        <v>0.14800046818072368</v>
      </c>
      <c r="K36" s="17">
        <v>4802</v>
      </c>
      <c r="L36" s="12">
        <f t="shared" si="8"/>
        <v>14406</v>
      </c>
    </row>
    <row r="37" spans="1:12" ht="36">
      <c r="A37" s="19">
        <v>24</v>
      </c>
      <c r="B37" s="14" t="s">
        <v>52</v>
      </c>
      <c r="C37" s="14" t="s">
        <v>24</v>
      </c>
      <c r="D37" s="14" t="s">
        <v>47</v>
      </c>
      <c r="E37" s="14">
        <v>3</v>
      </c>
      <c r="F37" s="13">
        <v>5985</v>
      </c>
      <c r="G37" s="13">
        <v>4950</v>
      </c>
      <c r="H37" s="15">
        <v>4500</v>
      </c>
      <c r="I37" s="15">
        <f t="shared" si="6"/>
        <v>761.46240878982337</v>
      </c>
      <c r="J37" s="16">
        <f t="shared" si="7"/>
        <v>0.14800046818072368</v>
      </c>
      <c r="K37" s="17">
        <v>5145</v>
      </c>
      <c r="L37" s="12">
        <f t="shared" si="8"/>
        <v>15435</v>
      </c>
    </row>
    <row r="38" spans="1:12" ht="36">
      <c r="A38" s="21">
        <v>25</v>
      </c>
      <c r="B38" s="14" t="s">
        <v>53</v>
      </c>
      <c r="C38" s="14" t="s">
        <v>24</v>
      </c>
      <c r="D38" s="14" t="s">
        <v>47</v>
      </c>
      <c r="E38" s="14">
        <v>1</v>
      </c>
      <c r="F38" s="13">
        <v>2726.5</v>
      </c>
      <c r="G38" s="11">
        <v>2255</v>
      </c>
      <c r="H38" s="15">
        <v>2050</v>
      </c>
      <c r="I38" s="15">
        <f t="shared" si="6"/>
        <v>346.88843067091909</v>
      </c>
      <c r="J38" s="16">
        <f t="shared" si="7"/>
        <v>0.14800067866309377</v>
      </c>
      <c r="K38" s="17">
        <v>2343.83</v>
      </c>
      <c r="L38" s="12">
        <f t="shared" si="8"/>
        <v>2343.83</v>
      </c>
    </row>
    <row r="39" spans="1:12" ht="36">
      <c r="A39" s="19">
        <v>26</v>
      </c>
      <c r="B39" s="14" t="s">
        <v>54</v>
      </c>
      <c r="C39" s="14" t="s">
        <v>24</v>
      </c>
      <c r="D39" s="14" t="s">
        <v>47</v>
      </c>
      <c r="E39" s="14">
        <v>1</v>
      </c>
      <c r="F39" s="13">
        <v>4389</v>
      </c>
      <c r="G39" s="13">
        <v>3630</v>
      </c>
      <c r="H39" s="13">
        <v>3300</v>
      </c>
      <c r="I39" s="15">
        <f t="shared" si="6"/>
        <v>558.40576644587043</v>
      </c>
      <c r="J39" s="16">
        <f t="shared" si="7"/>
        <v>0.14800046818072368</v>
      </c>
      <c r="K39" s="17">
        <v>3773</v>
      </c>
      <c r="L39" s="12">
        <f t="shared" si="8"/>
        <v>3773</v>
      </c>
    </row>
    <row r="40" spans="1:12" ht="36">
      <c r="A40" s="19">
        <v>27</v>
      </c>
      <c r="B40" s="14" t="s">
        <v>55</v>
      </c>
      <c r="C40" s="14" t="s">
        <v>24</v>
      </c>
      <c r="D40" s="14" t="s">
        <v>47</v>
      </c>
      <c r="E40" s="14">
        <v>1</v>
      </c>
      <c r="F40" s="13">
        <v>7248.5</v>
      </c>
      <c r="G40" s="13">
        <v>5995</v>
      </c>
      <c r="H40" s="15">
        <v>5450</v>
      </c>
      <c r="I40" s="15">
        <f t="shared" si="6"/>
        <v>922.21558397878732</v>
      </c>
      <c r="J40" s="16">
        <f t="shared" si="7"/>
        <v>0.14800038900861112</v>
      </c>
      <c r="K40" s="17">
        <v>6231.17</v>
      </c>
      <c r="L40" s="12">
        <f t="shared" si="8"/>
        <v>6231.17</v>
      </c>
    </row>
    <row r="41" spans="1:12" ht="36">
      <c r="A41" s="21">
        <v>28</v>
      </c>
      <c r="B41" s="14" t="s">
        <v>56</v>
      </c>
      <c r="C41" s="14" t="s">
        <v>24</v>
      </c>
      <c r="D41" s="14" t="s">
        <v>27</v>
      </c>
      <c r="E41" s="14">
        <v>5</v>
      </c>
      <c r="F41" s="13">
        <v>372.4</v>
      </c>
      <c r="G41" s="11">
        <v>308</v>
      </c>
      <c r="H41" s="15">
        <v>280</v>
      </c>
      <c r="I41" s="15">
        <f t="shared" si="6"/>
        <v>47.379883213589302</v>
      </c>
      <c r="J41" s="16">
        <f t="shared" si="7"/>
        <v>0.14800200922621842</v>
      </c>
      <c r="K41" s="17">
        <v>320.13</v>
      </c>
      <c r="L41" s="12">
        <f t="shared" si="8"/>
        <v>1600.65</v>
      </c>
    </row>
    <row r="42" spans="1:12" ht="36">
      <c r="A42" s="19">
        <v>29</v>
      </c>
      <c r="B42" s="14" t="s">
        <v>57</v>
      </c>
      <c r="C42" s="14" t="s">
        <v>24</v>
      </c>
      <c r="D42" s="14" t="s">
        <v>27</v>
      </c>
      <c r="E42" s="14">
        <v>5</v>
      </c>
      <c r="F42" s="13">
        <v>399</v>
      </c>
      <c r="G42" s="13">
        <v>330</v>
      </c>
      <c r="H42" s="13">
        <v>300</v>
      </c>
      <c r="I42" s="15">
        <f t="shared" si="6"/>
        <v>50.764160585988222</v>
      </c>
      <c r="J42" s="16">
        <f t="shared" si="7"/>
        <v>0.14800046818072368</v>
      </c>
      <c r="K42" s="17">
        <v>343</v>
      </c>
      <c r="L42" s="12">
        <f t="shared" si="8"/>
        <v>1715</v>
      </c>
    </row>
    <row r="43" spans="1:12" ht="36">
      <c r="A43" s="19">
        <v>30</v>
      </c>
      <c r="B43" s="14" t="s">
        <v>58</v>
      </c>
      <c r="C43" s="14" t="s">
        <v>24</v>
      </c>
      <c r="D43" s="14" t="s">
        <v>27</v>
      </c>
      <c r="E43" s="14">
        <v>20</v>
      </c>
      <c r="F43" s="13">
        <v>505.4</v>
      </c>
      <c r="G43" s="13">
        <v>418</v>
      </c>
      <c r="H43" s="15">
        <v>380</v>
      </c>
      <c r="I43" s="15">
        <f t="shared" si="6"/>
        <v>64.301270075584526</v>
      </c>
      <c r="J43" s="16">
        <f t="shared" si="7"/>
        <v>0.14799933269405141</v>
      </c>
      <c r="K43" s="17">
        <v>434.47</v>
      </c>
      <c r="L43" s="12">
        <f t="shared" si="8"/>
        <v>8689.4000000000015</v>
      </c>
    </row>
    <row r="44" spans="1:12" ht="36">
      <c r="A44" s="21">
        <v>31</v>
      </c>
      <c r="B44" s="14" t="s">
        <v>59</v>
      </c>
      <c r="C44" s="14" t="s">
        <v>24</v>
      </c>
      <c r="D44" s="14" t="s">
        <v>27</v>
      </c>
      <c r="E44" s="14">
        <v>20</v>
      </c>
      <c r="F44" s="13">
        <v>997.5</v>
      </c>
      <c r="G44" s="13">
        <v>825</v>
      </c>
      <c r="H44" s="13">
        <v>750</v>
      </c>
      <c r="I44" s="15">
        <f t="shared" si="6"/>
        <v>126.91040146497055</v>
      </c>
      <c r="J44" s="16">
        <f t="shared" si="7"/>
        <v>0.14800046818072368</v>
      </c>
      <c r="K44" s="17">
        <v>857.5</v>
      </c>
      <c r="L44" s="12">
        <f t="shared" si="8"/>
        <v>17150</v>
      </c>
    </row>
    <row r="45" spans="1:12" ht="36">
      <c r="A45" s="19">
        <v>32</v>
      </c>
      <c r="B45" s="14" t="s">
        <v>60</v>
      </c>
      <c r="C45" s="14" t="s">
        <v>24</v>
      </c>
      <c r="D45" s="14" t="s">
        <v>27</v>
      </c>
      <c r="E45" s="14">
        <v>5</v>
      </c>
      <c r="F45" s="13">
        <v>1596</v>
      </c>
      <c r="G45" s="13">
        <v>1320</v>
      </c>
      <c r="H45" s="15">
        <v>1200</v>
      </c>
      <c r="I45" s="15">
        <f t="shared" si="6"/>
        <v>203.05664234395289</v>
      </c>
      <c r="J45" s="16">
        <f t="shared" si="7"/>
        <v>0.14800046818072368</v>
      </c>
      <c r="K45" s="17">
        <v>1372</v>
      </c>
      <c r="L45" s="12">
        <f t="shared" si="8"/>
        <v>6860</v>
      </c>
    </row>
    <row r="46" spans="1:12" ht="36">
      <c r="A46" s="19">
        <v>33</v>
      </c>
      <c r="B46" s="14" t="s">
        <v>61</v>
      </c>
      <c r="C46" s="14" t="s">
        <v>24</v>
      </c>
      <c r="D46" s="14" t="s">
        <v>27</v>
      </c>
      <c r="E46" s="14">
        <v>5</v>
      </c>
      <c r="F46" s="13">
        <v>2394</v>
      </c>
      <c r="G46" s="13">
        <v>1980</v>
      </c>
      <c r="H46" s="15">
        <v>1800</v>
      </c>
      <c r="I46" s="15">
        <f t="shared" si="6"/>
        <v>304.5849635159293</v>
      </c>
      <c r="J46" s="16">
        <f t="shared" si="7"/>
        <v>0.14800046818072365</v>
      </c>
      <c r="K46" s="17">
        <v>2058</v>
      </c>
      <c r="L46" s="12">
        <f t="shared" si="8"/>
        <v>10290</v>
      </c>
    </row>
    <row r="47" spans="1:12" ht="36">
      <c r="A47" s="21">
        <v>34</v>
      </c>
      <c r="B47" s="14" t="s">
        <v>62</v>
      </c>
      <c r="C47" s="14" t="s">
        <v>24</v>
      </c>
      <c r="D47" s="14" t="s">
        <v>27</v>
      </c>
      <c r="E47" s="14">
        <v>10</v>
      </c>
      <c r="F47" s="13">
        <v>239.4</v>
      </c>
      <c r="G47" s="11">
        <v>198</v>
      </c>
      <c r="H47" s="15">
        <v>180</v>
      </c>
      <c r="I47" s="15">
        <f t="shared" si="6"/>
        <v>30.458496351593073</v>
      </c>
      <c r="J47" s="16">
        <f t="shared" si="7"/>
        <v>0.14800046818072435</v>
      </c>
      <c r="K47" s="17">
        <v>205.8</v>
      </c>
      <c r="L47" s="12">
        <f t="shared" si="8"/>
        <v>2058</v>
      </c>
    </row>
    <row r="48" spans="1:12" ht="36">
      <c r="A48" s="19">
        <v>35</v>
      </c>
      <c r="B48" s="14" t="s">
        <v>63</v>
      </c>
      <c r="C48" s="14" t="s">
        <v>24</v>
      </c>
      <c r="D48" s="14" t="s">
        <v>27</v>
      </c>
      <c r="E48" s="14">
        <v>20</v>
      </c>
      <c r="F48" s="13">
        <v>744.8</v>
      </c>
      <c r="G48" s="13">
        <v>616</v>
      </c>
      <c r="H48" s="13">
        <v>560</v>
      </c>
      <c r="I48" s="15">
        <f t="shared" si="6"/>
        <v>94.759766427178604</v>
      </c>
      <c r="J48" s="16">
        <f t="shared" si="7"/>
        <v>0.14799969767001203</v>
      </c>
      <c r="K48" s="17">
        <v>640.27</v>
      </c>
      <c r="L48" s="12">
        <f t="shared" si="8"/>
        <v>12805.4</v>
      </c>
    </row>
    <row r="49" spans="1:12" ht="36">
      <c r="A49" s="19">
        <v>36</v>
      </c>
      <c r="B49" s="14" t="s">
        <v>64</v>
      </c>
      <c r="C49" s="14" t="s">
        <v>24</v>
      </c>
      <c r="D49" s="14" t="s">
        <v>27</v>
      </c>
      <c r="E49" s="14">
        <v>20</v>
      </c>
      <c r="F49" s="13">
        <v>1037.4000000000001</v>
      </c>
      <c r="G49" s="13">
        <v>858</v>
      </c>
      <c r="H49" s="15">
        <v>780</v>
      </c>
      <c r="I49" s="15">
        <f t="shared" si="6"/>
        <v>131.98681752356944</v>
      </c>
      <c r="J49" s="16">
        <f t="shared" si="7"/>
        <v>0.14800046818072377</v>
      </c>
      <c r="K49" s="17">
        <v>891.8</v>
      </c>
      <c r="L49" s="12">
        <f t="shared" si="8"/>
        <v>17836</v>
      </c>
    </row>
    <row r="50" spans="1:12" ht="36">
      <c r="A50" s="21">
        <v>37</v>
      </c>
      <c r="B50" s="14" t="s">
        <v>65</v>
      </c>
      <c r="C50" s="14" t="s">
        <v>24</v>
      </c>
      <c r="D50" s="14" t="s">
        <v>27</v>
      </c>
      <c r="E50" s="14">
        <v>10</v>
      </c>
      <c r="F50" s="13">
        <v>957.6</v>
      </c>
      <c r="G50" s="13">
        <v>792</v>
      </c>
      <c r="H50" s="15">
        <v>720</v>
      </c>
      <c r="I50" s="15">
        <f t="shared" si="6"/>
        <v>121.83398540637229</v>
      </c>
      <c r="J50" s="16">
        <f t="shared" si="7"/>
        <v>0.14800046818072435</v>
      </c>
      <c r="K50" s="17">
        <v>823.2</v>
      </c>
      <c r="L50" s="12">
        <f t="shared" si="8"/>
        <v>8232</v>
      </c>
    </row>
    <row r="51" spans="1:12" ht="36">
      <c r="A51" s="19">
        <v>38</v>
      </c>
      <c r="B51" s="14" t="s">
        <v>66</v>
      </c>
      <c r="C51" s="14" t="s">
        <v>24</v>
      </c>
      <c r="D51" s="14" t="s">
        <v>27</v>
      </c>
      <c r="E51" s="14">
        <v>10</v>
      </c>
      <c r="F51" s="13">
        <v>2793</v>
      </c>
      <c r="G51" s="11">
        <v>2310</v>
      </c>
      <c r="H51" s="15">
        <v>2100</v>
      </c>
      <c r="I51" s="15">
        <f t="shared" si="6"/>
        <v>355.34912410191754</v>
      </c>
      <c r="J51" s="16">
        <f t="shared" si="7"/>
        <v>0.14800046818072368</v>
      </c>
      <c r="K51" s="17">
        <v>2401</v>
      </c>
      <c r="L51" s="12">
        <f t="shared" si="8"/>
        <v>24010</v>
      </c>
    </row>
    <row r="52" spans="1:12" ht="36">
      <c r="A52" s="19">
        <v>39</v>
      </c>
      <c r="B52" s="14" t="s">
        <v>67</v>
      </c>
      <c r="C52" s="14" t="s">
        <v>24</v>
      </c>
      <c r="D52" s="14" t="s">
        <v>27</v>
      </c>
      <c r="E52" s="14">
        <v>10</v>
      </c>
      <c r="F52" s="13">
        <v>2527</v>
      </c>
      <c r="G52" s="13">
        <v>2090</v>
      </c>
      <c r="H52" s="13">
        <v>1900</v>
      </c>
      <c r="I52" s="15">
        <f t="shared" si="6"/>
        <v>321.50635037792495</v>
      </c>
      <c r="J52" s="16">
        <f t="shared" si="7"/>
        <v>0.14800069528014848</v>
      </c>
      <c r="K52" s="17">
        <v>2172.33</v>
      </c>
      <c r="L52" s="12">
        <f t="shared" si="8"/>
        <v>21723.3</v>
      </c>
    </row>
    <row r="53" spans="1:12" ht="36">
      <c r="A53" s="21">
        <v>40</v>
      </c>
      <c r="B53" s="14" t="s">
        <v>68</v>
      </c>
      <c r="C53" s="14" t="s">
        <v>24</v>
      </c>
      <c r="D53" s="14" t="s">
        <v>27</v>
      </c>
      <c r="E53" s="14">
        <v>10</v>
      </c>
      <c r="F53" s="13">
        <v>2793</v>
      </c>
      <c r="G53" s="13">
        <v>2310</v>
      </c>
      <c r="H53" s="13">
        <v>2100</v>
      </c>
      <c r="I53" s="15">
        <f t="shared" si="6"/>
        <v>355.34912410191754</v>
      </c>
      <c r="J53" s="16">
        <f t="shared" si="7"/>
        <v>0.14800046818072368</v>
      </c>
      <c r="K53" s="17">
        <v>2401</v>
      </c>
      <c r="L53" s="12">
        <f t="shared" si="8"/>
        <v>24010</v>
      </c>
    </row>
    <row r="54" spans="1:12" ht="36">
      <c r="A54" s="19">
        <v>41</v>
      </c>
      <c r="B54" s="14" t="s">
        <v>69</v>
      </c>
      <c r="C54" s="14" t="s">
        <v>24</v>
      </c>
      <c r="D54" s="14" t="s">
        <v>27</v>
      </c>
      <c r="E54" s="14">
        <v>10</v>
      </c>
      <c r="F54" s="13">
        <v>2527</v>
      </c>
      <c r="G54" s="13">
        <v>2090</v>
      </c>
      <c r="H54" s="13">
        <v>1900</v>
      </c>
      <c r="I54" s="15">
        <f t="shared" si="6"/>
        <v>321.50635037792495</v>
      </c>
      <c r="J54" s="16">
        <f t="shared" si="7"/>
        <v>0.14800069528014848</v>
      </c>
      <c r="K54" s="17">
        <v>2172.33</v>
      </c>
      <c r="L54" s="12">
        <f t="shared" si="8"/>
        <v>21723.3</v>
      </c>
    </row>
    <row r="55" spans="1:12" ht="36">
      <c r="A55" s="19">
        <v>42</v>
      </c>
      <c r="B55" s="14" t="s">
        <v>70</v>
      </c>
      <c r="C55" s="14" t="s">
        <v>24</v>
      </c>
      <c r="D55" s="14" t="s">
        <v>27</v>
      </c>
      <c r="E55" s="14">
        <v>3</v>
      </c>
      <c r="F55" s="13">
        <v>106.4</v>
      </c>
      <c r="G55" s="13">
        <v>88</v>
      </c>
      <c r="H55" s="13">
        <v>80</v>
      </c>
      <c r="I55" s="15">
        <f t="shared" si="6"/>
        <v>13.537109489596951</v>
      </c>
      <c r="J55" s="16">
        <f t="shared" si="7"/>
        <v>0.14799507477420959</v>
      </c>
      <c r="K55" s="17">
        <v>91.47</v>
      </c>
      <c r="L55" s="12">
        <f t="shared" si="8"/>
        <v>274.40999999999997</v>
      </c>
    </row>
    <row r="56" spans="1:12" ht="36">
      <c r="A56" s="21">
        <v>43</v>
      </c>
      <c r="B56" s="14" t="s">
        <v>71</v>
      </c>
      <c r="C56" s="14" t="s">
        <v>24</v>
      </c>
      <c r="D56" s="14" t="s">
        <v>27</v>
      </c>
      <c r="E56" s="14">
        <v>3</v>
      </c>
      <c r="F56" s="13">
        <v>133</v>
      </c>
      <c r="G56" s="13">
        <v>110</v>
      </c>
      <c r="H56" s="11">
        <v>100</v>
      </c>
      <c r="I56" s="15">
        <f t="shared" si="6"/>
        <v>16.921386861996037</v>
      </c>
      <c r="J56" s="16">
        <f t="shared" si="7"/>
        <v>0.14800478318897961</v>
      </c>
      <c r="K56" s="17">
        <v>114.33</v>
      </c>
      <c r="L56" s="12">
        <f t="shared" si="8"/>
        <v>342.99</v>
      </c>
    </row>
    <row r="57" spans="1:12" ht="36">
      <c r="A57" s="19">
        <v>44</v>
      </c>
      <c r="B57" s="14" t="s">
        <v>72</v>
      </c>
      <c r="C57" s="14" t="s">
        <v>24</v>
      </c>
      <c r="D57" s="14" t="s">
        <v>27</v>
      </c>
      <c r="E57" s="14">
        <v>5</v>
      </c>
      <c r="F57" s="13">
        <v>425.6</v>
      </c>
      <c r="G57" s="13">
        <v>352</v>
      </c>
      <c r="H57" s="13">
        <v>320</v>
      </c>
      <c r="I57" s="15">
        <f t="shared" si="6"/>
        <v>54.148437958387802</v>
      </c>
      <c r="J57" s="16">
        <f t="shared" si="7"/>
        <v>0.14799911979224262</v>
      </c>
      <c r="K57" s="17">
        <v>365.87</v>
      </c>
      <c r="L57" s="12">
        <f t="shared" si="8"/>
        <v>1829.35</v>
      </c>
    </row>
    <row r="58" spans="1:12" ht="36">
      <c r="A58" s="19">
        <v>45</v>
      </c>
      <c r="B58" s="14" t="s">
        <v>73</v>
      </c>
      <c r="C58" s="14" t="s">
        <v>24</v>
      </c>
      <c r="D58" s="14" t="s">
        <v>47</v>
      </c>
      <c r="E58" s="14">
        <v>2</v>
      </c>
      <c r="F58" s="13">
        <v>4854.5</v>
      </c>
      <c r="G58" s="13">
        <v>4015</v>
      </c>
      <c r="H58" s="13">
        <v>3650</v>
      </c>
      <c r="I58" s="15">
        <f t="shared" si="6"/>
        <v>617.63062046285563</v>
      </c>
      <c r="J58" s="16">
        <f t="shared" si="7"/>
        <v>0.1480003499648602</v>
      </c>
      <c r="K58" s="17">
        <v>4173.17</v>
      </c>
      <c r="L58" s="12">
        <f t="shared" si="8"/>
        <v>8346.34</v>
      </c>
    </row>
    <row r="59" spans="1:12" ht="36">
      <c r="A59" s="21">
        <v>46</v>
      </c>
      <c r="B59" s="14" t="s">
        <v>74</v>
      </c>
      <c r="C59" s="14" t="s">
        <v>24</v>
      </c>
      <c r="D59" s="14" t="s">
        <v>47</v>
      </c>
      <c r="E59" s="14">
        <v>2</v>
      </c>
      <c r="F59" s="13">
        <v>4256</v>
      </c>
      <c r="G59" s="13">
        <v>3520</v>
      </c>
      <c r="H59" s="13">
        <v>3200</v>
      </c>
      <c r="I59" s="15">
        <f t="shared" si="6"/>
        <v>541.48437958387319</v>
      </c>
      <c r="J59" s="16">
        <f t="shared" si="7"/>
        <v>0.14800033334076951</v>
      </c>
      <c r="K59" s="17">
        <v>3658.67</v>
      </c>
      <c r="L59" s="12">
        <f t="shared" si="8"/>
        <v>7317.34</v>
      </c>
    </row>
    <row r="60" spans="1:12" ht="36">
      <c r="A60" s="19">
        <v>47</v>
      </c>
      <c r="B60" s="14" t="s">
        <v>75</v>
      </c>
      <c r="C60" s="14" t="s">
        <v>24</v>
      </c>
      <c r="D60" s="14" t="s">
        <v>27</v>
      </c>
      <c r="E60" s="14">
        <v>10</v>
      </c>
      <c r="F60" s="13">
        <v>1369.9</v>
      </c>
      <c r="G60" s="13">
        <v>1133</v>
      </c>
      <c r="H60" s="11">
        <v>1030</v>
      </c>
      <c r="I60" s="15">
        <f t="shared" si="6"/>
        <v>174.2902846785594</v>
      </c>
      <c r="J60" s="16">
        <f t="shared" si="7"/>
        <v>0.14800088710253592</v>
      </c>
      <c r="K60" s="17">
        <v>1177.6300000000001</v>
      </c>
      <c r="L60" s="12">
        <f t="shared" si="8"/>
        <v>11776.300000000001</v>
      </c>
    </row>
    <row r="61" spans="1:12" ht="36">
      <c r="A61" s="19">
        <v>48</v>
      </c>
      <c r="B61" s="14" t="s">
        <v>76</v>
      </c>
      <c r="C61" s="14" t="s">
        <v>24</v>
      </c>
      <c r="D61" s="14" t="s">
        <v>27</v>
      </c>
      <c r="E61" s="14">
        <v>5</v>
      </c>
      <c r="F61" s="13">
        <v>2394</v>
      </c>
      <c r="G61" s="13">
        <v>1980</v>
      </c>
      <c r="H61" s="13">
        <v>1800</v>
      </c>
      <c r="I61" s="15">
        <f t="shared" si="6"/>
        <v>304.5849635159293</v>
      </c>
      <c r="J61" s="16">
        <f t="shared" si="7"/>
        <v>0.14800046818072365</v>
      </c>
      <c r="K61" s="17">
        <v>2058</v>
      </c>
      <c r="L61" s="12">
        <f t="shared" si="8"/>
        <v>10290</v>
      </c>
    </row>
    <row r="62" spans="1:12" ht="36">
      <c r="A62" s="21">
        <v>49</v>
      </c>
      <c r="B62" s="14" t="s">
        <v>77</v>
      </c>
      <c r="C62" s="14" t="s">
        <v>24</v>
      </c>
      <c r="D62" s="14" t="s">
        <v>47</v>
      </c>
      <c r="E62" s="14">
        <v>3</v>
      </c>
      <c r="F62" s="13">
        <v>1197</v>
      </c>
      <c r="G62" s="13">
        <v>990</v>
      </c>
      <c r="H62" s="13">
        <v>900</v>
      </c>
      <c r="I62" s="15">
        <f t="shared" si="6"/>
        <v>152.29248175796465</v>
      </c>
      <c r="J62" s="16">
        <f t="shared" si="7"/>
        <v>0.14800046818072365</v>
      </c>
      <c r="K62" s="17">
        <v>1029</v>
      </c>
      <c r="L62" s="12">
        <f t="shared" si="8"/>
        <v>3087</v>
      </c>
    </row>
    <row r="63" spans="1:12" ht="36">
      <c r="A63" s="19">
        <v>50</v>
      </c>
      <c r="B63" s="14" t="s">
        <v>78</v>
      </c>
      <c r="C63" s="14" t="s">
        <v>24</v>
      </c>
      <c r="D63" s="14" t="s">
        <v>47</v>
      </c>
      <c r="E63" s="14">
        <v>3</v>
      </c>
      <c r="F63" s="13">
        <v>1729</v>
      </c>
      <c r="G63" s="13">
        <v>1430</v>
      </c>
      <c r="H63" s="13">
        <v>1300</v>
      </c>
      <c r="I63" s="15">
        <f t="shared" si="6"/>
        <v>219.97802920594933</v>
      </c>
      <c r="J63" s="16">
        <f t="shared" si="7"/>
        <v>0.14800080009550323</v>
      </c>
      <c r="K63" s="17">
        <v>1486.33</v>
      </c>
      <c r="L63" s="12">
        <f t="shared" si="8"/>
        <v>4458.99</v>
      </c>
    </row>
    <row r="64" spans="1:12" ht="36">
      <c r="A64" s="19">
        <v>51</v>
      </c>
      <c r="B64" s="14" t="s">
        <v>79</v>
      </c>
      <c r="C64" s="14" t="s">
        <v>24</v>
      </c>
      <c r="D64" s="14" t="s">
        <v>47</v>
      </c>
      <c r="E64" s="14">
        <v>5</v>
      </c>
      <c r="F64" s="13">
        <v>2061.5</v>
      </c>
      <c r="G64" s="13">
        <v>1705</v>
      </c>
      <c r="H64" s="11">
        <v>1550</v>
      </c>
      <c r="I64" s="15">
        <f t="shared" si="6"/>
        <v>262.28149636093855</v>
      </c>
      <c r="J64" s="16">
        <f t="shared" si="7"/>
        <v>0.14800018980173377</v>
      </c>
      <c r="K64" s="17">
        <v>1772.17</v>
      </c>
      <c r="L64" s="12">
        <f t="shared" si="8"/>
        <v>8860.85</v>
      </c>
    </row>
    <row r="65" spans="1:13" ht="36">
      <c r="A65" s="21">
        <v>52</v>
      </c>
      <c r="B65" s="14" t="s">
        <v>80</v>
      </c>
      <c r="C65" s="14" t="s">
        <v>24</v>
      </c>
      <c r="D65" s="14" t="s">
        <v>47</v>
      </c>
      <c r="E65" s="14">
        <v>2</v>
      </c>
      <c r="F65" s="13">
        <v>1064</v>
      </c>
      <c r="G65" s="13">
        <v>880</v>
      </c>
      <c r="H65" s="13">
        <v>800</v>
      </c>
      <c r="I65" s="15">
        <f t="shared" si="6"/>
        <v>135.3710948959683</v>
      </c>
      <c r="J65" s="16">
        <f t="shared" si="7"/>
        <v>0.14799992882238217</v>
      </c>
      <c r="K65" s="17">
        <v>914.67</v>
      </c>
      <c r="L65" s="12">
        <f t="shared" si="8"/>
        <v>1829.34</v>
      </c>
    </row>
    <row r="66" spans="1:13" ht="36">
      <c r="A66" s="19">
        <v>53</v>
      </c>
      <c r="B66" s="14" t="s">
        <v>81</v>
      </c>
      <c r="C66" s="14" t="s">
        <v>24</v>
      </c>
      <c r="D66" s="14" t="s">
        <v>47</v>
      </c>
      <c r="E66" s="14">
        <v>2</v>
      </c>
      <c r="F66" s="13">
        <v>1130.5</v>
      </c>
      <c r="G66" s="13">
        <v>935</v>
      </c>
      <c r="H66" s="13">
        <v>850</v>
      </c>
      <c r="I66" s="15">
        <f t="shared" si="6"/>
        <v>143.83178832696635</v>
      </c>
      <c r="J66" s="16">
        <f t="shared" si="7"/>
        <v>0.14800097581569446</v>
      </c>
      <c r="K66" s="17">
        <v>971.83</v>
      </c>
      <c r="L66" s="12">
        <f t="shared" si="8"/>
        <v>1943.66</v>
      </c>
    </row>
    <row r="67" spans="1:13" ht="36">
      <c r="A67" s="21">
        <v>54</v>
      </c>
      <c r="B67" s="14" t="s">
        <v>82</v>
      </c>
      <c r="C67" s="14" t="s">
        <v>24</v>
      </c>
      <c r="D67" s="14" t="s">
        <v>27</v>
      </c>
      <c r="E67" s="14">
        <v>1</v>
      </c>
      <c r="F67" s="13">
        <v>6769.7</v>
      </c>
      <c r="G67" s="13">
        <v>5599</v>
      </c>
      <c r="H67" s="11">
        <v>5090</v>
      </c>
      <c r="I67" s="15">
        <f t="shared" si="6"/>
        <v>861.29859127560144</v>
      </c>
      <c r="J67" s="16">
        <f t="shared" si="7"/>
        <v>0.148000383409015</v>
      </c>
      <c r="K67" s="17">
        <v>5819.57</v>
      </c>
      <c r="L67" s="12">
        <f t="shared" si="8"/>
        <v>5819.57</v>
      </c>
    </row>
    <row r="68" spans="1:13" ht="36">
      <c r="A68" s="19">
        <v>55</v>
      </c>
      <c r="B68" s="14" t="s">
        <v>83</v>
      </c>
      <c r="C68" s="14" t="s">
        <v>24</v>
      </c>
      <c r="D68" s="14" t="s">
        <v>27</v>
      </c>
      <c r="E68" s="14">
        <v>1</v>
      </c>
      <c r="F68" s="13">
        <v>7115.5</v>
      </c>
      <c r="G68" s="13">
        <v>5885</v>
      </c>
      <c r="H68" s="13">
        <v>5350</v>
      </c>
      <c r="I68" s="15">
        <f t="shared" si="6"/>
        <v>905.29419711679134</v>
      </c>
      <c r="J68" s="16">
        <f t="shared" si="7"/>
        <v>0.14800054883277636</v>
      </c>
      <c r="K68" s="20">
        <v>6116.83</v>
      </c>
      <c r="L68" s="12">
        <f t="shared" si="8"/>
        <v>6116.83</v>
      </c>
    </row>
    <row r="69" spans="1:13" ht="36">
      <c r="A69" s="19">
        <v>56</v>
      </c>
      <c r="B69" s="14" t="s">
        <v>84</v>
      </c>
      <c r="C69" s="14" t="s">
        <v>24</v>
      </c>
      <c r="D69" s="14" t="s">
        <v>27</v>
      </c>
      <c r="E69" s="14">
        <v>1</v>
      </c>
      <c r="F69" s="13">
        <v>7448</v>
      </c>
      <c r="G69" s="13">
        <v>6160</v>
      </c>
      <c r="H69" s="13">
        <v>5600</v>
      </c>
      <c r="I69" s="15">
        <f t="shared" si="6"/>
        <v>947.59766427178147</v>
      </c>
      <c r="J69" s="16">
        <f t="shared" si="7"/>
        <v>0.14800039112929161</v>
      </c>
      <c r="K69" s="17">
        <v>6402.67</v>
      </c>
      <c r="L69" s="12">
        <f t="shared" si="8"/>
        <v>6402.67</v>
      </c>
    </row>
    <row r="70" spans="1:13" ht="36">
      <c r="A70" s="21">
        <v>57</v>
      </c>
      <c r="B70" s="14" t="s">
        <v>52</v>
      </c>
      <c r="C70" s="14" t="s">
        <v>24</v>
      </c>
      <c r="D70" s="14" t="s">
        <v>47</v>
      </c>
      <c r="E70" s="14">
        <v>2</v>
      </c>
      <c r="F70" s="13">
        <v>5985</v>
      </c>
      <c r="G70" s="13">
        <v>4950</v>
      </c>
      <c r="H70" s="11">
        <v>4500</v>
      </c>
      <c r="I70" s="15">
        <f t="shared" si="6"/>
        <v>761.46240878982337</v>
      </c>
      <c r="J70" s="16">
        <f t="shared" si="7"/>
        <v>0.14800046818072368</v>
      </c>
      <c r="K70" s="17">
        <v>5145</v>
      </c>
      <c r="L70" s="12">
        <f t="shared" si="8"/>
        <v>10290</v>
      </c>
    </row>
    <row r="71" spans="1:13" ht="36">
      <c r="A71" s="19">
        <v>58</v>
      </c>
      <c r="B71" s="14" t="s">
        <v>85</v>
      </c>
      <c r="C71" s="14" t="s">
        <v>24</v>
      </c>
      <c r="D71" s="14" t="s">
        <v>27</v>
      </c>
      <c r="E71" s="14">
        <v>2</v>
      </c>
      <c r="F71" s="13">
        <v>4921</v>
      </c>
      <c r="G71" s="13">
        <v>4070</v>
      </c>
      <c r="H71" s="13">
        <v>3700</v>
      </c>
      <c r="I71" s="15">
        <f t="shared" si="6"/>
        <v>626.09131389385379</v>
      </c>
      <c r="J71" s="16">
        <f t="shared" si="7"/>
        <v>0.14800058479926007</v>
      </c>
      <c r="K71" s="17">
        <v>4230.33</v>
      </c>
      <c r="L71" s="12">
        <f t="shared" si="8"/>
        <v>8460.66</v>
      </c>
    </row>
    <row r="72" spans="1:13" ht="36">
      <c r="A72" s="21">
        <v>59</v>
      </c>
      <c r="B72" s="14" t="s">
        <v>86</v>
      </c>
      <c r="C72" s="14" t="s">
        <v>24</v>
      </c>
      <c r="D72" s="14" t="s">
        <v>27</v>
      </c>
      <c r="E72" s="14">
        <v>1</v>
      </c>
      <c r="F72" s="13">
        <v>33050.5</v>
      </c>
      <c r="G72" s="13">
        <v>27335</v>
      </c>
      <c r="H72" s="13">
        <v>24850</v>
      </c>
      <c r="I72" s="15">
        <f t="shared" si="6"/>
        <v>4204.9646352060145</v>
      </c>
      <c r="J72" s="16">
        <f t="shared" si="7"/>
        <v>0.14800048554443745</v>
      </c>
      <c r="K72" s="17">
        <v>28411.83</v>
      </c>
      <c r="L72" s="12">
        <f t="shared" si="8"/>
        <v>28411.83</v>
      </c>
    </row>
    <row r="73" spans="1:13" ht="36">
      <c r="A73" s="19">
        <v>60</v>
      </c>
      <c r="B73" s="14" t="s">
        <v>87</v>
      </c>
      <c r="C73" s="14" t="s">
        <v>24</v>
      </c>
      <c r="D73" s="14" t="s">
        <v>27</v>
      </c>
      <c r="E73" s="14">
        <v>1</v>
      </c>
      <c r="F73" s="13">
        <v>9576</v>
      </c>
      <c r="G73" s="13">
        <v>7920</v>
      </c>
      <c r="H73" s="13">
        <v>7200</v>
      </c>
      <c r="I73" s="15">
        <f t="shared" si="6"/>
        <v>1218.3398540637172</v>
      </c>
      <c r="J73" s="16">
        <f t="shared" si="7"/>
        <v>0.14800046818072365</v>
      </c>
      <c r="K73" s="17">
        <v>8232</v>
      </c>
      <c r="L73" s="12">
        <f t="shared" si="8"/>
        <v>8232</v>
      </c>
    </row>
    <row r="74" spans="1:13" ht="25.2" customHeight="1">
      <c r="A74" s="27" t="s">
        <v>25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18">
        <f>SUM(L14:L73)</f>
        <v>599117.99</v>
      </c>
    </row>
    <row r="75" spans="1:13" ht="64.5" customHeight="1">
      <c r="A75" s="32" t="s">
        <v>28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7"/>
    </row>
    <row r="76" spans="1:13" ht="96" customHeight="1">
      <c r="A76" s="28" t="s">
        <v>15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1:13" ht="19.95" customHeight="1">
      <c r="A77" s="29" t="s">
        <v>7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3" ht="183.6" customHeight="1">
      <c r="A78" s="30" t="s">
        <v>8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</row>
    <row r="79" spans="1:13" ht="42" customHeight="1">
      <c r="A79" s="31" t="s">
        <v>9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3" ht="85.95" customHeight="1">
      <c r="A80" s="24" t="s">
        <v>10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1:14" ht="27.75" hidden="1" customHeight="1">
      <c r="A81" s="24" t="s">
        <v>11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4" ht="27.75" hidden="1" customHeight="1">
      <c r="A82" s="24" t="s">
        <v>12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5"/>
    </row>
    <row r="83" spans="1:14" ht="27.75" hidden="1" customHeight="1">
      <c r="A83" s="24" t="s">
        <v>13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5"/>
    </row>
    <row r="84" spans="1:14" s="6" customFormat="1" ht="82.2" customHeight="1">
      <c r="A84" s="24" t="s">
        <v>21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/>
      <c r="N84"/>
    </row>
    <row r="85" spans="1:14" s="6" customFormat="1" ht="21.6" customHeight="1">
      <c r="A85" s="2"/>
      <c r="B85" s="2"/>
      <c r="C85" s="2"/>
      <c r="D85" s="2"/>
      <c r="E85" s="2"/>
      <c r="F85" s="2"/>
      <c r="G85" s="2"/>
      <c r="H85" s="2"/>
      <c r="I85" s="9"/>
      <c r="J85" s="9"/>
      <c r="M85"/>
      <c r="N85"/>
    </row>
    <row r="86" spans="1:14" s="6" customFormat="1" ht="21.6" customHeight="1">
      <c r="A86" s="24" t="s">
        <v>14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</row>
    <row r="87" spans="1:14" ht="13.5" customHeight="1">
      <c r="M87" s="6"/>
      <c r="N87" s="6"/>
    </row>
    <row r="88" spans="1:14" ht="15.75" customHeight="1">
      <c r="M88" s="6"/>
      <c r="N88" s="6"/>
    </row>
  </sheetData>
  <mergeCells count="32">
    <mergeCell ref="A79:L79"/>
    <mergeCell ref="A75:L75"/>
    <mergeCell ref="H1:L1"/>
    <mergeCell ref="A8:L8"/>
    <mergeCell ref="A2:L2"/>
    <mergeCell ref="A4:L4"/>
    <mergeCell ref="A5:L5"/>
    <mergeCell ref="A6:L6"/>
    <mergeCell ref="A7:L7"/>
    <mergeCell ref="I11:I12"/>
    <mergeCell ref="J11:J12"/>
    <mergeCell ref="A82:K82"/>
    <mergeCell ref="A83:K83"/>
    <mergeCell ref="A84:L84"/>
    <mergeCell ref="A86:K86"/>
    <mergeCell ref="A80:L80"/>
    <mergeCell ref="M8:M9"/>
    <mergeCell ref="N8:N9"/>
    <mergeCell ref="A81:L81"/>
    <mergeCell ref="A10:L10"/>
    <mergeCell ref="A11:A12"/>
    <mergeCell ref="B11:B12"/>
    <mergeCell ref="C11:C12"/>
    <mergeCell ref="D11:D12"/>
    <mergeCell ref="E11:E12"/>
    <mergeCell ref="F11:H11"/>
    <mergeCell ref="K11:K12"/>
    <mergeCell ref="L11:L12"/>
    <mergeCell ref="A74:K74"/>
    <mergeCell ref="A76:L76"/>
    <mergeCell ref="A77:L77"/>
    <mergeCell ref="A78:L78"/>
  </mergeCells>
  <printOptions horizontalCentered="1"/>
  <pageMargins left="0.19685039370078741" right="0.19685039370078741" top="0.31496062992125984" bottom="0.31496062992125984" header="0" footer="0"/>
  <pageSetup paperSize="9" scale="43" fitToHeight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21</cp:revision>
  <cp:lastPrinted>2026-10-05T07:28:53Z</cp:lastPrinted>
  <dcterms:created xsi:type="dcterms:W3CDTF">2018-05-16T10:36:20Z</dcterms:created>
  <dcterms:modified xsi:type="dcterms:W3CDTF">2026-10-05T07:28:55Z</dcterms:modified>
</cp:coreProperties>
</file>