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tylo\Desktop\Магадан топливо\"/>
    </mc:Choice>
  </mc:AlternateContent>
  <bookViews>
    <workbookView xWindow="0" yWindow="0" windowWidth="21570" windowHeight="8085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Лист1!$A$1:$O$26</definedName>
  </definedNames>
  <calcPr calcId="162913"/>
</workbook>
</file>

<file path=xl/calcChain.xml><?xml version="1.0" encoding="utf-8"?>
<calcChain xmlns="http://schemas.openxmlformats.org/spreadsheetml/2006/main">
  <c r="M21" i="1" l="1"/>
  <c r="M22" i="1" s="1"/>
  <c r="J21" i="1" l="1"/>
  <c r="K21" i="1"/>
</calcChain>
</file>

<file path=xl/sharedStrings.xml><?xml version="1.0" encoding="utf-8"?>
<sst xmlns="http://schemas.openxmlformats.org/spreadsheetml/2006/main" count="43" uniqueCount="41">
  <si>
    <t>(указывается предмет контракта)</t>
  </si>
  <si>
    <t>Основные характеристики объекта закупки</t>
  </si>
  <si>
    <t xml:space="preserve">Источник финансирования: федеральный бюджет </t>
  </si>
  <si>
    <t>№ п/п</t>
  </si>
  <si>
    <t>Наименование товара</t>
  </si>
  <si>
    <t>Наименование показателя</t>
  </si>
  <si>
    <t>Значение показателя, которое не может изменяться</t>
  </si>
  <si>
    <t>КБК 153 0106 39 4 15 90049 244 КОСГУ 343</t>
  </si>
  <si>
    <t>Октановое число бензина автомобильного по исследовательскому методу</t>
  </si>
  <si>
    <t>Экологический класс</t>
  </si>
  <si>
    <t>Не ниже К5</t>
  </si>
  <si>
    <t>≥ 92 и &lt; 95</t>
  </si>
  <si>
    <t>Обоснование начальных цен единиц товаров</t>
  </si>
  <si>
    <t>Расчет начальной суммы цен единиц товаров (далее - НСЦЕ)</t>
  </si>
  <si>
    <t>Бензин автомобильный  (розничная реализация)</t>
  </si>
  <si>
    <t>Бензин автомобильный (розничная реализация)</t>
  </si>
  <si>
    <t>Код позиции ОКПД, код позиции КТРУ</t>
  </si>
  <si>
    <t>19.20.21.125
19.20.21.100-00000006</t>
  </si>
  <si>
    <t>Объем услуг                      (ед.)</t>
  </si>
  <si>
    <t>Цена за единицу услуги, руб.</t>
  </si>
  <si>
    <t>Средняя цена единицы услуги, руб.</t>
  </si>
  <si>
    <t>Среднее квадратичное отклонение</t>
  </si>
  <si>
    <r>
      <t>Коэффициент вариации, %
инфляции на основе ИПЦ в базовом варианте
(I</t>
    </r>
    <r>
      <rPr>
        <vertAlign val="subscript"/>
        <sz val="12"/>
        <color theme="1"/>
        <rFont val="Times New Roman"/>
        <family val="1"/>
        <charset val="204"/>
      </rPr>
      <t>инфл</t>
    </r>
    <r>
      <rPr>
        <sz val="12"/>
        <color theme="1"/>
        <rFont val="Times New Roman"/>
        <family val="1"/>
        <charset val="204"/>
      </rPr>
      <t>)</t>
    </r>
  </si>
  <si>
    <t>Используемый метод определения начальных цен единиц товаров</t>
  </si>
  <si>
    <t xml:space="preserve">коммерческое предложение исх. от 09.10.2026 г. № 958 (вх. от 09.10.2026 № 2028  (далее - Поставщик № 1)); </t>
  </si>
  <si>
    <t>коммерческое предложение исх. от 13.10.2026 г. № 143 (вх. от 13.10.2026 № 2048 (далее - Поставщик № 2));</t>
  </si>
  <si>
    <t>коммерческое предложение вх. от 13.08.2026 (далее - Поставщик № 3).</t>
  </si>
  <si>
    <t xml:space="preserve">Поставщик № 1 </t>
  </si>
  <si>
    <t xml:space="preserve">Поставщик № 2 </t>
  </si>
  <si>
    <t xml:space="preserve">Поставщик № 3 </t>
  </si>
  <si>
    <t xml:space="preserve">     Заказчиком  проведен анализ рынка. Направлен запрос о предоставлении ценовой информации письмом от 08.10.2026 № 32-66/456 в адрес  потенциальных поставщиков, на который получены ответы:                      
                            </t>
  </si>
  <si>
    <t>«Поставка автомобильного топлива через АЗС»</t>
  </si>
  <si>
    <t>Ед. изм. улуги</t>
  </si>
  <si>
    <t>л</t>
  </si>
  <si>
    <t>Итого</t>
  </si>
  <si>
    <t xml:space="preserve">     Для определения  начальной цены едениц товаров (далее - НЦЕ), использован метод сопоставимых рыночных цен (анализа рынка) в соответствии с положениями статьи 22 Федерального закона от 5 апреля 2013 г. № 44-ФЗ «О контрактной системе в сфере закупок товаров, работ, услуг для обеспечения государственных и муниципальных нужд» (далее – Федеральный закон № 44-ФЗ)
    </t>
  </si>
  <si>
    <t>Сумма (НЦЕ), руб.</t>
  </si>
  <si>
    <t>Дата подготовки обоснования НЦЕ: 21.10.2026 г.</t>
  </si>
  <si>
    <t>Идентификационный код закупки: 26 1 6500000793 650101001 0045 000 0000 244</t>
  </si>
  <si>
    <t>Срок поставки товара с 16.11.2026 г. по 20.11.2026 г.</t>
  </si>
  <si>
    <t xml:space="preserve">     Срок поставки товара: с 16 ноября по 20 ноября  2026 г.
      Аванс: отсутствует.
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</si>
</sst>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vertAlign val="subscript"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11" xfId="0" applyFont="1" applyBorder="1"/>
    <xf numFmtId="0" fontId="3" fillId="0" borderId="12" xfId="0" applyFont="1" applyBorder="1"/>
    <xf numFmtId="49" fontId="5" fillId="0" borderId="0" xfId="0" applyNumberFormat="1" applyFont="1" applyBorder="1" applyAlignment="1">
      <alignment horizontal="center" vertical="top"/>
    </xf>
    <xf numFmtId="49" fontId="5" fillId="0" borderId="0" xfId="0" applyNumberFormat="1" applyFont="1" applyBorder="1" applyAlignment="1">
      <alignment horizontal="center" vertical="top"/>
    </xf>
    <xf numFmtId="49" fontId="3" fillId="0" borderId="7" xfId="0" applyNumberFormat="1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center" vertical="center"/>
    </xf>
    <xf numFmtId="49" fontId="5" fillId="0" borderId="0" xfId="0" applyNumberFormat="1" applyFont="1" applyBorder="1" applyAlignment="1">
      <alignment horizontal="center" vertical="top"/>
    </xf>
    <xf numFmtId="0" fontId="3" fillId="0" borderId="11" xfId="0" applyFont="1" applyBorder="1" applyAlignment="1">
      <alignment vertical="top"/>
    </xf>
    <xf numFmtId="0" fontId="3" fillId="0" borderId="3" xfId="0" applyFont="1" applyBorder="1" applyAlignment="1">
      <alignment horizontal="center" vertical="center"/>
    </xf>
    <xf numFmtId="0" fontId="3" fillId="0" borderId="13" xfId="0" applyFont="1" applyBorder="1" applyAlignment="1">
      <alignment vertical="top"/>
    </xf>
    <xf numFmtId="0" fontId="3" fillId="0" borderId="3" xfId="0" applyFont="1" applyBorder="1" applyAlignment="1">
      <alignment horizontal="center" vertical="center" wrapText="1"/>
    </xf>
    <xf numFmtId="164" fontId="1" fillId="0" borderId="0" xfId="0" applyNumberFormat="1" applyFont="1"/>
    <xf numFmtId="4" fontId="1" fillId="0" borderId="0" xfId="0" applyNumberFormat="1" applyFont="1" applyAlignment="1">
      <alignment horizontal="center" vertical="center"/>
    </xf>
    <xf numFmtId="4" fontId="1" fillId="0" borderId="0" xfId="0" applyNumberFormat="1" applyFont="1"/>
    <xf numFmtId="0" fontId="3" fillId="0" borderId="12" xfId="0" applyFont="1" applyBorder="1" applyAlignment="1">
      <alignment vertical="top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justify" vertical="top" wrapText="1"/>
    </xf>
    <xf numFmtId="0" fontId="3" fillId="0" borderId="5" xfId="0" applyFont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center" vertical="top"/>
    </xf>
    <xf numFmtId="3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center" vertical="top"/>
    </xf>
    <xf numFmtId="0" fontId="3" fillId="0" borderId="9" xfId="0" applyFont="1" applyBorder="1" applyAlignment="1">
      <alignment horizontal="justify" vertical="top" wrapText="1"/>
    </xf>
    <xf numFmtId="0" fontId="3" fillId="0" borderId="1" xfId="0" applyFont="1" applyBorder="1" applyAlignment="1">
      <alignment horizontal="justify" vertical="top" wrapText="1"/>
    </xf>
    <xf numFmtId="0" fontId="3" fillId="0" borderId="10" xfId="0" applyFont="1" applyBorder="1" applyAlignment="1">
      <alignment horizontal="justify" vertical="top" wrapText="1"/>
    </xf>
    <xf numFmtId="0" fontId="3" fillId="0" borderId="11" xfId="0" applyFont="1" applyBorder="1" applyAlignment="1">
      <alignment horizontal="justify" vertical="top" wrapText="1"/>
    </xf>
    <xf numFmtId="0" fontId="3" fillId="0" borderId="0" xfId="0" applyFont="1" applyBorder="1" applyAlignment="1">
      <alignment horizontal="justify" vertical="top" wrapText="1"/>
    </xf>
    <xf numFmtId="0" fontId="3" fillId="0" borderId="12" xfId="0" applyFont="1" applyBorder="1" applyAlignment="1">
      <alignment horizontal="justify" vertical="top" wrapText="1"/>
    </xf>
    <xf numFmtId="0" fontId="3" fillId="0" borderId="6" xfId="0" applyFont="1" applyBorder="1" applyAlignment="1">
      <alignment horizontal="right" vertical="center"/>
    </xf>
    <xf numFmtId="0" fontId="3" fillId="0" borderId="14" xfId="0" applyFont="1" applyBorder="1" applyAlignment="1">
      <alignment horizontal="right" vertical="center"/>
    </xf>
    <xf numFmtId="0" fontId="3" fillId="0" borderId="15" xfId="0" applyFont="1" applyBorder="1" applyAlignment="1">
      <alignment horizontal="righ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49" fontId="3" fillId="0" borderId="6" xfId="0" applyNumberFormat="1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49" fontId="3" fillId="0" borderId="15" xfId="0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center" vertical="top"/>
    </xf>
    <xf numFmtId="49" fontId="3" fillId="0" borderId="0" xfId="0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left" vertical="top" wrapText="1"/>
    </xf>
    <xf numFmtId="49" fontId="3" fillId="0" borderId="13" xfId="0" applyNumberFormat="1" applyFont="1" applyBorder="1" applyAlignment="1">
      <alignment horizontal="left" vertical="top" wrapText="1"/>
    </xf>
    <xf numFmtId="49" fontId="3" fillId="0" borderId="5" xfId="0" applyNumberFormat="1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3" fillId="0" borderId="10" xfId="0" applyFont="1" applyBorder="1" applyAlignment="1">
      <alignment horizontal="left" vertical="top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8" xfId="0" applyFont="1" applyBorder="1" applyAlignment="1">
      <alignment horizontal="center" vertical="top"/>
    </xf>
    <xf numFmtId="0" fontId="2" fillId="0" borderId="11" xfId="0" applyFont="1" applyBorder="1" applyAlignment="1">
      <alignment horizontal="justify" vertical="top" wrapText="1"/>
    </xf>
    <xf numFmtId="0" fontId="2" fillId="0" borderId="0" xfId="0" applyFont="1" applyBorder="1" applyAlignment="1">
      <alignment horizontal="justify" vertical="top" wrapText="1"/>
    </xf>
    <xf numFmtId="0" fontId="2" fillId="0" borderId="12" xfId="0" applyFont="1" applyBorder="1" applyAlignment="1">
      <alignment horizontal="justify" vertical="top" wrapText="1"/>
    </xf>
    <xf numFmtId="0" fontId="3" fillId="0" borderId="11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12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justify" vertical="top" wrapText="1"/>
    </xf>
    <xf numFmtId="0" fontId="3" fillId="0" borderId="2" xfId="0" applyFont="1" applyBorder="1" applyAlignment="1">
      <alignment horizontal="justify" vertical="top" wrapText="1"/>
    </xf>
    <xf numFmtId="0" fontId="3" fillId="0" borderId="8" xfId="0" applyFont="1" applyBorder="1" applyAlignment="1">
      <alignment horizontal="justify" vertical="top" wrapText="1"/>
    </xf>
    <xf numFmtId="0" fontId="3" fillId="0" borderId="6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3"/>
  <sheetViews>
    <sheetView tabSelected="1" view="pageBreakPreview" topLeftCell="A10" zoomScaleNormal="100" zoomScaleSheetLayoutView="100" workbookViewId="0">
      <selection activeCell="K18" sqref="K18:K19"/>
    </sheetView>
  </sheetViews>
  <sheetFormatPr defaultRowHeight="15" x14ac:dyDescent="0.25"/>
  <cols>
    <col min="1" max="1" width="31.28515625" customWidth="1"/>
    <col min="2" max="2" width="2.7109375" customWidth="1"/>
    <col min="3" max="3" width="5" customWidth="1"/>
    <col min="4" max="4" width="39.7109375" customWidth="1"/>
    <col min="5" max="5" width="5.42578125" customWidth="1"/>
    <col min="6" max="9" width="7.42578125" customWidth="1"/>
    <col min="10" max="10" width="15" customWidth="1"/>
    <col min="11" max="11" width="17.28515625" customWidth="1"/>
    <col min="12" max="13" width="20.7109375" customWidth="1"/>
    <col min="14" max="14" width="2.7109375" customWidth="1"/>
    <col min="17" max="17" width="15" customWidth="1"/>
  </cols>
  <sheetData>
    <row r="1" spans="1:23" ht="15.75" customHeight="1" x14ac:dyDescent="0.25">
      <c r="A1" s="47" t="s">
        <v>12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2"/>
      <c r="P1" s="2"/>
      <c r="Q1" s="1"/>
      <c r="R1" s="1"/>
      <c r="S1" s="1"/>
      <c r="T1" s="1"/>
      <c r="U1" s="1"/>
      <c r="V1" s="1"/>
      <c r="W1" s="1"/>
    </row>
    <row r="2" spans="1:23" ht="15" customHeight="1" x14ac:dyDescent="0.25">
      <c r="A2" s="48" t="s">
        <v>31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2"/>
      <c r="P2" s="2"/>
      <c r="Q2" s="1"/>
      <c r="R2" s="1"/>
      <c r="S2" s="1"/>
      <c r="T2" s="1"/>
      <c r="U2" s="1"/>
      <c r="V2" s="1"/>
      <c r="W2" s="1"/>
    </row>
    <row r="3" spans="1:23" ht="15.75" x14ac:dyDescent="0.25">
      <c r="A3" s="49" t="s">
        <v>0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2"/>
      <c r="P3" s="2"/>
      <c r="Q3" s="1"/>
      <c r="R3" s="1"/>
      <c r="S3" s="1"/>
      <c r="T3" s="1"/>
      <c r="U3" s="1"/>
      <c r="V3" s="1"/>
      <c r="W3" s="1"/>
    </row>
    <row r="4" spans="1:23" ht="11.25" customHeight="1" x14ac:dyDescent="0.25">
      <c r="A4" s="5"/>
      <c r="B4" s="5"/>
      <c r="C4" s="9"/>
      <c r="D4" s="5"/>
      <c r="E4" s="26"/>
      <c r="F4" s="5"/>
      <c r="G4" s="23"/>
      <c r="H4" s="23"/>
      <c r="I4" s="23"/>
      <c r="J4" s="6"/>
      <c r="K4" s="5"/>
      <c r="L4" s="6"/>
      <c r="M4" s="5"/>
      <c r="N4" s="5"/>
      <c r="O4" s="2"/>
      <c r="P4" s="2"/>
      <c r="Q4" s="1"/>
      <c r="R4" s="1"/>
      <c r="S4" s="1"/>
      <c r="T4" s="1"/>
      <c r="U4" s="1"/>
      <c r="V4" s="1"/>
      <c r="W4" s="1"/>
    </row>
    <row r="5" spans="1:23" ht="15.75" x14ac:dyDescent="0.25">
      <c r="A5" s="50" t="s">
        <v>38</v>
      </c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2"/>
      <c r="P5" s="2"/>
      <c r="Q5" s="1"/>
      <c r="R5" s="1"/>
      <c r="S5" s="1"/>
      <c r="T5" s="1"/>
      <c r="U5" s="1"/>
      <c r="V5" s="1"/>
      <c r="W5" s="1"/>
    </row>
    <row r="6" spans="1:23" ht="9.75" customHeight="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1"/>
      <c r="R6" s="1"/>
      <c r="S6" s="1"/>
      <c r="T6" s="1"/>
      <c r="U6" s="1"/>
      <c r="V6" s="1"/>
      <c r="W6" s="1"/>
    </row>
    <row r="7" spans="1:23" ht="14.25" customHeight="1" x14ac:dyDescent="0.25">
      <c r="A7" s="52" t="s">
        <v>1</v>
      </c>
      <c r="B7" s="64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6"/>
      <c r="O7" s="2"/>
      <c r="P7" s="2"/>
      <c r="Q7" s="1"/>
      <c r="R7" s="1"/>
      <c r="S7" s="1"/>
      <c r="T7" s="1"/>
      <c r="U7" s="1"/>
      <c r="V7" s="1"/>
      <c r="W7" s="1"/>
    </row>
    <row r="8" spans="1:23" ht="62.25" customHeight="1" x14ac:dyDescent="0.25">
      <c r="A8" s="53"/>
      <c r="B8" s="10"/>
      <c r="C8" s="13" t="s">
        <v>3</v>
      </c>
      <c r="D8" s="11" t="s">
        <v>4</v>
      </c>
      <c r="E8" s="76" t="s">
        <v>5</v>
      </c>
      <c r="F8" s="77"/>
      <c r="G8" s="77"/>
      <c r="H8" s="77"/>
      <c r="I8" s="77"/>
      <c r="J8" s="78"/>
      <c r="K8" s="20" t="s">
        <v>6</v>
      </c>
      <c r="L8" s="51" t="s">
        <v>16</v>
      </c>
      <c r="M8" s="51"/>
      <c r="N8" s="12"/>
      <c r="O8" s="2"/>
      <c r="P8" s="2"/>
      <c r="Q8" s="1"/>
      <c r="R8" s="1"/>
      <c r="S8" s="1"/>
      <c r="T8" s="1"/>
      <c r="U8" s="1"/>
      <c r="V8" s="1"/>
      <c r="W8" s="1"/>
    </row>
    <row r="9" spans="1:23" ht="51.75" customHeight="1" x14ac:dyDescent="0.25">
      <c r="A9" s="53"/>
      <c r="B9" s="10"/>
      <c r="C9" s="58">
        <v>1</v>
      </c>
      <c r="D9" s="36" t="s">
        <v>14</v>
      </c>
      <c r="E9" s="60" t="s">
        <v>8</v>
      </c>
      <c r="F9" s="79"/>
      <c r="G9" s="79"/>
      <c r="H9" s="79"/>
      <c r="I9" s="79"/>
      <c r="J9" s="80"/>
      <c r="K9" s="20" t="s">
        <v>11</v>
      </c>
      <c r="L9" s="60" t="s">
        <v>17</v>
      </c>
      <c r="M9" s="61"/>
      <c r="N9" s="17"/>
      <c r="O9" s="2"/>
      <c r="P9" s="2"/>
      <c r="Q9" s="1"/>
      <c r="R9" s="1"/>
      <c r="S9" s="1"/>
      <c r="T9" s="1"/>
      <c r="U9" s="1"/>
      <c r="V9" s="1"/>
      <c r="W9" s="1"/>
    </row>
    <row r="10" spans="1:23" ht="15.75" x14ac:dyDescent="0.25">
      <c r="A10" s="53"/>
      <c r="B10" s="10"/>
      <c r="C10" s="59"/>
      <c r="D10" s="37"/>
      <c r="E10" s="62" t="s">
        <v>9</v>
      </c>
      <c r="F10" s="81"/>
      <c r="G10" s="81"/>
      <c r="H10" s="81"/>
      <c r="I10" s="81"/>
      <c r="J10" s="63"/>
      <c r="K10" s="20" t="s">
        <v>10</v>
      </c>
      <c r="L10" s="62"/>
      <c r="M10" s="63"/>
      <c r="N10" s="17"/>
      <c r="O10" s="2"/>
      <c r="P10" s="2"/>
      <c r="Q10" s="1"/>
      <c r="R10" s="1"/>
      <c r="S10" s="1"/>
      <c r="T10" s="1"/>
      <c r="U10" s="1"/>
      <c r="V10" s="1"/>
      <c r="W10" s="1"/>
    </row>
    <row r="11" spans="1:23" ht="12.75" customHeight="1" x14ac:dyDescent="0.25">
      <c r="A11" s="54"/>
      <c r="B11" s="55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7"/>
      <c r="O11" s="2"/>
      <c r="P11" s="2"/>
      <c r="Q11" s="1"/>
      <c r="R11" s="1"/>
      <c r="S11" s="1"/>
      <c r="T11" s="1"/>
      <c r="U11" s="1"/>
      <c r="V11" s="1"/>
      <c r="W11" s="1"/>
    </row>
    <row r="12" spans="1:23" ht="54" customHeight="1" x14ac:dyDescent="0.25">
      <c r="A12" s="7" t="s">
        <v>23</v>
      </c>
      <c r="B12" s="73" t="s">
        <v>35</v>
      </c>
      <c r="C12" s="74"/>
      <c r="D12" s="74"/>
      <c r="E12" s="74"/>
      <c r="F12" s="74"/>
      <c r="G12" s="74"/>
      <c r="H12" s="74"/>
      <c r="I12" s="74"/>
      <c r="J12" s="74"/>
      <c r="K12" s="74"/>
      <c r="L12" s="74"/>
      <c r="M12" s="74"/>
      <c r="N12" s="75"/>
      <c r="O12" s="2"/>
      <c r="P12" s="2"/>
      <c r="Q12" s="1"/>
      <c r="R12" s="1"/>
      <c r="S12" s="1"/>
      <c r="T12" s="1"/>
      <c r="U12" s="1"/>
      <c r="V12" s="1"/>
      <c r="W12" s="1"/>
    </row>
    <row r="13" spans="1:23" ht="33.75" customHeight="1" x14ac:dyDescent="0.25">
      <c r="A13" s="53" t="s">
        <v>13</v>
      </c>
      <c r="B13" s="67" t="s">
        <v>40</v>
      </c>
      <c r="C13" s="68"/>
      <c r="D13" s="68"/>
      <c r="E13" s="68"/>
      <c r="F13" s="68"/>
      <c r="G13" s="68"/>
      <c r="H13" s="68"/>
      <c r="I13" s="68"/>
      <c r="J13" s="68"/>
      <c r="K13" s="68"/>
      <c r="L13" s="68"/>
      <c r="M13" s="68"/>
      <c r="N13" s="69"/>
      <c r="O13" s="2"/>
      <c r="P13" s="2"/>
      <c r="Q13" s="1"/>
      <c r="R13" s="1"/>
      <c r="S13" s="1"/>
      <c r="T13" s="1"/>
      <c r="U13" s="1"/>
      <c r="V13" s="1"/>
      <c r="W13" s="1"/>
    </row>
    <row r="14" spans="1:23" ht="37.5" customHeight="1" x14ac:dyDescent="0.25">
      <c r="A14" s="53"/>
      <c r="B14" s="70" t="s">
        <v>30</v>
      </c>
      <c r="C14" s="71"/>
      <c r="D14" s="71"/>
      <c r="E14" s="71"/>
      <c r="F14" s="71"/>
      <c r="G14" s="71"/>
      <c r="H14" s="71"/>
      <c r="I14" s="71"/>
      <c r="J14" s="71"/>
      <c r="K14" s="71"/>
      <c r="L14" s="71"/>
      <c r="M14" s="71"/>
      <c r="N14" s="72"/>
      <c r="O14" s="2"/>
      <c r="P14" s="2"/>
      <c r="Q14" s="1"/>
      <c r="R14" s="1"/>
      <c r="S14" s="1"/>
      <c r="T14" s="1"/>
      <c r="U14" s="1"/>
      <c r="V14" s="1"/>
      <c r="W14" s="1"/>
    </row>
    <row r="15" spans="1:23" ht="15.75" customHeight="1" x14ac:dyDescent="0.25">
      <c r="A15" s="53"/>
      <c r="B15" s="67" t="s">
        <v>24</v>
      </c>
      <c r="C15" s="68"/>
      <c r="D15" s="68"/>
      <c r="E15" s="68"/>
      <c r="F15" s="68"/>
      <c r="G15" s="68"/>
      <c r="H15" s="68"/>
      <c r="I15" s="68"/>
      <c r="J15" s="68"/>
      <c r="K15" s="68"/>
      <c r="L15" s="68"/>
      <c r="M15" s="68"/>
      <c r="N15" s="69"/>
      <c r="O15" s="2"/>
      <c r="P15" s="2"/>
      <c r="Q15" s="1"/>
      <c r="R15" s="1"/>
      <c r="S15" s="1"/>
      <c r="T15" s="1"/>
      <c r="U15" s="1"/>
      <c r="V15" s="1"/>
      <c r="W15" s="1"/>
    </row>
    <row r="16" spans="1:23" ht="15.75" customHeight="1" x14ac:dyDescent="0.25">
      <c r="A16" s="53"/>
      <c r="B16" s="67" t="s">
        <v>25</v>
      </c>
      <c r="C16" s="68"/>
      <c r="D16" s="68"/>
      <c r="E16" s="68"/>
      <c r="F16" s="68"/>
      <c r="G16" s="68"/>
      <c r="H16" s="68"/>
      <c r="I16" s="68"/>
      <c r="J16" s="68"/>
      <c r="K16" s="68"/>
      <c r="L16" s="68"/>
      <c r="M16" s="68"/>
      <c r="N16" s="21"/>
      <c r="O16" s="2"/>
      <c r="P16" s="2"/>
      <c r="Q16" s="1"/>
      <c r="R16" s="1"/>
      <c r="S16" s="1"/>
      <c r="T16" s="1"/>
      <c r="U16" s="1"/>
      <c r="V16" s="1"/>
      <c r="W16" s="1"/>
    </row>
    <row r="17" spans="1:23" ht="20.25" customHeight="1" x14ac:dyDescent="0.25">
      <c r="A17" s="53"/>
      <c r="B17" s="67" t="s">
        <v>26</v>
      </c>
      <c r="C17" s="68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69"/>
      <c r="O17" s="2"/>
      <c r="P17" s="2"/>
      <c r="Q17" s="14"/>
      <c r="R17" s="1"/>
      <c r="S17" s="1"/>
      <c r="T17" s="1"/>
      <c r="U17" s="1"/>
      <c r="V17" s="1"/>
      <c r="W17" s="1"/>
    </row>
    <row r="18" spans="1:23" ht="32.25" customHeight="1" x14ac:dyDescent="0.25">
      <c r="A18" s="53"/>
      <c r="B18" s="3"/>
      <c r="C18" s="36" t="s">
        <v>3</v>
      </c>
      <c r="D18" s="36" t="s">
        <v>4</v>
      </c>
      <c r="E18" s="36" t="s">
        <v>32</v>
      </c>
      <c r="F18" s="36" t="s">
        <v>18</v>
      </c>
      <c r="G18" s="38" t="s">
        <v>19</v>
      </c>
      <c r="H18" s="38"/>
      <c r="I18" s="38"/>
      <c r="J18" s="36" t="s">
        <v>20</v>
      </c>
      <c r="K18" s="36" t="s">
        <v>21</v>
      </c>
      <c r="L18" s="36" t="s">
        <v>22</v>
      </c>
      <c r="M18" s="36" t="s">
        <v>36</v>
      </c>
      <c r="N18" s="4"/>
      <c r="O18" s="2"/>
      <c r="P18" s="2"/>
      <c r="Q18" s="14"/>
      <c r="R18" s="1"/>
      <c r="S18" s="1"/>
      <c r="T18" s="1"/>
      <c r="U18" s="1"/>
      <c r="V18" s="1"/>
      <c r="W18" s="1"/>
    </row>
    <row r="19" spans="1:23" ht="88.5" customHeight="1" x14ac:dyDescent="0.25">
      <c r="A19" s="53"/>
      <c r="B19" s="3"/>
      <c r="C19" s="37"/>
      <c r="D19" s="37"/>
      <c r="E19" s="37"/>
      <c r="F19" s="37"/>
      <c r="G19" s="22" t="s">
        <v>27</v>
      </c>
      <c r="H19" s="22" t="s">
        <v>28</v>
      </c>
      <c r="I19" s="22" t="s">
        <v>29</v>
      </c>
      <c r="J19" s="37"/>
      <c r="K19" s="37"/>
      <c r="L19" s="37"/>
      <c r="M19" s="37"/>
      <c r="N19" s="4"/>
      <c r="O19" s="2"/>
      <c r="P19" s="2"/>
      <c r="Q19" s="1"/>
      <c r="R19" s="1"/>
      <c r="S19" s="1"/>
      <c r="T19" s="1"/>
      <c r="U19" s="1"/>
      <c r="V19" s="1"/>
      <c r="W19" s="1"/>
    </row>
    <row r="20" spans="1:23" ht="30" customHeight="1" x14ac:dyDescent="0.25">
      <c r="A20" s="53"/>
      <c r="B20" s="3"/>
      <c r="C20" s="39" t="s">
        <v>39</v>
      </c>
      <c r="D20" s="40"/>
      <c r="E20" s="40"/>
      <c r="F20" s="40"/>
      <c r="G20" s="40"/>
      <c r="H20" s="40"/>
      <c r="I20" s="40"/>
      <c r="J20" s="40"/>
      <c r="K20" s="40"/>
      <c r="L20" s="40"/>
      <c r="M20" s="41"/>
      <c r="N20" s="4"/>
      <c r="O20" s="2"/>
      <c r="P20" s="2"/>
      <c r="Q20" s="1"/>
      <c r="R20" s="1"/>
      <c r="S20" s="1"/>
      <c r="T20" s="1"/>
      <c r="U20" s="1"/>
      <c r="V20" s="1"/>
      <c r="W20" s="1"/>
    </row>
    <row r="21" spans="1:23" ht="44.25" customHeight="1" x14ac:dyDescent="0.25">
      <c r="A21" s="53"/>
      <c r="B21" s="3"/>
      <c r="C21" s="19">
        <v>1</v>
      </c>
      <c r="D21" s="18" t="s">
        <v>15</v>
      </c>
      <c r="E21" s="25" t="s">
        <v>33</v>
      </c>
      <c r="F21" s="24">
        <v>1</v>
      </c>
      <c r="G21" s="8">
        <v>110</v>
      </c>
      <c r="H21" s="8">
        <v>115</v>
      </c>
      <c r="I21" s="8">
        <v>93</v>
      </c>
      <c r="J21" s="8">
        <f>ROUND(AVERAGE(G21:I21),2)</f>
        <v>106</v>
      </c>
      <c r="K21" s="8">
        <f>ROUND(STDEV(G21:I21),2)</f>
        <v>11.53</v>
      </c>
      <c r="L21" s="8">
        <v>10.88</v>
      </c>
      <c r="M21" s="8">
        <f>((F21/3)*(SUM(G21:I21)))</f>
        <v>106</v>
      </c>
      <c r="N21" s="4"/>
      <c r="O21" s="2"/>
      <c r="P21" s="2"/>
      <c r="Q21" s="15"/>
      <c r="R21" s="1"/>
      <c r="S21" s="1"/>
      <c r="T21" s="1"/>
      <c r="U21" s="1"/>
      <c r="V21" s="1"/>
      <c r="W21" s="1"/>
    </row>
    <row r="22" spans="1:23" ht="35.25" customHeight="1" x14ac:dyDescent="0.25">
      <c r="A22" s="53"/>
      <c r="B22" s="3"/>
      <c r="C22" s="33" t="s">
        <v>34</v>
      </c>
      <c r="D22" s="34"/>
      <c r="E22" s="34"/>
      <c r="F22" s="34"/>
      <c r="G22" s="34"/>
      <c r="H22" s="34"/>
      <c r="I22" s="34"/>
      <c r="J22" s="34"/>
      <c r="K22" s="34"/>
      <c r="L22" s="35"/>
      <c r="M22" s="8">
        <f>M21</f>
        <v>106</v>
      </c>
      <c r="N22" s="4"/>
      <c r="O22" s="2"/>
      <c r="P22" s="2"/>
      <c r="Q22" s="16"/>
      <c r="R22" s="1"/>
      <c r="S22" s="1"/>
      <c r="T22" s="1"/>
      <c r="U22" s="1"/>
      <c r="V22" s="1"/>
      <c r="W22" s="1"/>
    </row>
    <row r="23" spans="1:23" ht="18.75" customHeight="1" x14ac:dyDescent="0.25">
      <c r="A23" s="53"/>
      <c r="B23" s="30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2"/>
      <c r="O23" s="2"/>
      <c r="P23" s="2"/>
      <c r="Q23" s="1"/>
      <c r="R23" s="1"/>
      <c r="S23" s="1"/>
      <c r="T23" s="1"/>
      <c r="U23" s="1"/>
      <c r="V23" s="1"/>
      <c r="W23" s="1"/>
    </row>
    <row r="24" spans="1:23" ht="18.75" customHeight="1" x14ac:dyDescent="0.25">
      <c r="A24" s="53"/>
      <c r="B24" s="30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2"/>
      <c r="O24" s="2"/>
      <c r="P24" s="2"/>
      <c r="Q24" s="1"/>
      <c r="R24" s="1"/>
      <c r="S24" s="1"/>
      <c r="T24" s="1"/>
      <c r="U24" s="1"/>
      <c r="V24" s="1"/>
      <c r="W24" s="1"/>
    </row>
    <row r="25" spans="1:23" ht="1.5" customHeight="1" x14ac:dyDescent="0.25">
      <c r="A25" s="54"/>
      <c r="B25" s="27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9"/>
      <c r="O25" s="2"/>
      <c r="P25" s="2"/>
      <c r="Q25" s="1"/>
      <c r="R25" s="1"/>
      <c r="S25" s="1"/>
      <c r="T25" s="1"/>
      <c r="U25" s="1"/>
      <c r="V25" s="1"/>
      <c r="W25" s="1"/>
    </row>
    <row r="26" spans="1:23" ht="15.75" x14ac:dyDescent="0.25">
      <c r="A26" s="44" t="s">
        <v>37</v>
      </c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6"/>
      <c r="O26" s="2"/>
      <c r="P26" s="2"/>
      <c r="Q26" s="1"/>
      <c r="R26" s="1"/>
      <c r="S26" s="1"/>
      <c r="T26" s="1"/>
      <c r="U26" s="1"/>
      <c r="V26" s="1"/>
      <c r="W26" s="1"/>
    </row>
    <row r="27" spans="1:23" ht="15.75" customHeight="1" x14ac:dyDescent="0.25">
      <c r="A27" s="43" t="s">
        <v>2</v>
      </c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customHeight="1" x14ac:dyDescent="0.25">
      <c r="A28" s="42" t="s">
        <v>7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</sheetData>
  <mergeCells count="38">
    <mergeCell ref="B7:N7"/>
    <mergeCell ref="B17:N17"/>
    <mergeCell ref="B15:N15"/>
    <mergeCell ref="B14:N14"/>
    <mergeCell ref="B12:N12"/>
    <mergeCell ref="B13:N13"/>
    <mergeCell ref="E8:J8"/>
    <mergeCell ref="E9:J9"/>
    <mergeCell ref="E10:J10"/>
    <mergeCell ref="B16:M16"/>
    <mergeCell ref="A28:L28"/>
    <mergeCell ref="A27:L27"/>
    <mergeCell ref="A26:N26"/>
    <mergeCell ref="A1:N1"/>
    <mergeCell ref="A2:N2"/>
    <mergeCell ref="A3:N3"/>
    <mergeCell ref="A5:N5"/>
    <mergeCell ref="L8:M8"/>
    <mergeCell ref="A7:A11"/>
    <mergeCell ref="B11:N11"/>
    <mergeCell ref="C9:C10"/>
    <mergeCell ref="D9:D10"/>
    <mergeCell ref="L9:M10"/>
    <mergeCell ref="D18:D19"/>
    <mergeCell ref="F18:F19"/>
    <mergeCell ref="A13:A25"/>
    <mergeCell ref="B25:N25"/>
    <mergeCell ref="B24:N24"/>
    <mergeCell ref="B23:N23"/>
    <mergeCell ref="C22:L22"/>
    <mergeCell ref="M18:M19"/>
    <mergeCell ref="L18:L19"/>
    <mergeCell ref="K18:K19"/>
    <mergeCell ref="J18:J19"/>
    <mergeCell ref="C18:C19"/>
    <mergeCell ref="E18:E19"/>
    <mergeCell ref="G18:I18"/>
    <mergeCell ref="C20:M20"/>
  </mergeCells>
  <pageMargins left="0.78740157480314965" right="0.78740157480314965" top="0.78740157480314965" bottom="0.59055118110236227" header="0" footer="0"/>
  <pageSetup paperSize="9" scale="6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Дмитричева Валерия Николаевна</dc:creator>
  <cp:lastModifiedBy>ОТЫЛО</cp:lastModifiedBy>
  <cp:lastPrinted>2026-10-14T00:44:12Z</cp:lastPrinted>
  <dcterms:created xsi:type="dcterms:W3CDTF">2022-01-26T07:08:56Z</dcterms:created>
  <dcterms:modified xsi:type="dcterms:W3CDTF">2026-10-21T05:06:35Z</dcterms:modified>
</cp:coreProperties>
</file>