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3CDD14F-E8B7-443C-86EA-3FC6F5F5C2D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N8" i="1" l="1"/>
  <c r="M8" i="1"/>
  <c r="M9" i="1" s="1"/>
  <c r="J8" i="1"/>
  <c r="K8" i="1" s="1"/>
  <c r="L8" i="1" s="1"/>
</calcChain>
</file>

<file path=xl/sharedStrings.xml><?xml version="1.0" encoding="utf-8"?>
<sst xmlns="http://schemas.openxmlformats.org/spreadsheetml/2006/main" count="26" uniqueCount="26">
  <si>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</si>
  <si>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</si>
  <si>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</si>
  <si>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</si>
  <si>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</si>
  <si>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</si>
  <si>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</si>
  <si>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</si>
  <si>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</si>
  <si>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</si>
  <si>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</si>
  <si>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</si>
  <si>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</si>
  <si>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</si>
  <si>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</si>
  <si>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</si>
  <si>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</si>
  <si>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</si>
  <si>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услуг</t>
  </si>
  <si>
    <t>Приложение № 1 к ООЗ</t>
  </si>
  <si>
    <t>шт</t>
  </si>
  <si>
    <t xml:space="preserve">Ценовое предложение 2 вх № 
</t>
  </si>
  <si>
    <t xml:space="preserve">Ценовое предложение 3 вх 
</t>
  </si>
  <si>
    <t>Обоснование начальной (максимальной) цены контракта на поставку  воздушного компрессора модели 60.500</t>
  </si>
  <si>
    <t>воздушный компрессор модели 60.500</t>
  </si>
  <si>
    <t xml:space="preserve">Ценовое предложение 1 вх № 851-з от 12.10.2026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</si>
</sst>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>
      <selection activeCell="E8" sqref="E8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27.5703125" style="2" customWidth="1"/>
    <col min="4" max="4" width="22.28515625" style="1" customWidth="1"/>
    <col min="5" max="5" width="22.5703125" style="4" customWidth="1"/>
    <col min="6" max="6" width="24.85546875" style="4" customWidth="1"/>
    <col min="7" max="7" width="21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4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4" customHeight="1" x14ac:dyDescent="0.25">
      <c r="A2" s="15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45" customHeight="1" x14ac:dyDescent="0.25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6"/>
      <c r="N3" s="16"/>
    </row>
    <row r="4" spans="1:14" ht="72.75" customHeigh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8" t="s">
        <v>16</v>
      </c>
      <c r="L4" s="18"/>
      <c r="M4" s="18"/>
      <c r="N4" s="18"/>
    </row>
    <row r="5" spans="1:14" ht="15.6" customHeight="1" x14ac:dyDescent="0.2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62.45" customHeight="1" x14ac:dyDescent="0.25">
      <c r="A6" s="24" t="s">
        <v>2</v>
      </c>
      <c r="B6" s="24" t="s">
        <v>18</v>
      </c>
      <c r="C6" s="24" t="s">
        <v>3</v>
      </c>
      <c r="D6" s="24" t="s">
        <v>4</v>
      </c>
      <c r="E6" s="18" t="s">
        <v>5</v>
      </c>
      <c r="F6" s="18"/>
      <c r="G6" s="18"/>
      <c r="H6" s="18"/>
      <c r="I6" s="18"/>
      <c r="J6" s="25" t="s">
        <v>6</v>
      </c>
      <c r="K6" s="25"/>
      <c r="L6" s="25"/>
      <c r="M6" s="18" t="s">
        <v>7</v>
      </c>
      <c r="N6" s="18"/>
    </row>
    <row r="7" spans="1:14" ht="133.5" customHeight="1" thickBot="1" x14ac:dyDescent="0.3">
      <c r="A7" s="24"/>
      <c r="B7" s="24"/>
      <c r="C7" s="24"/>
      <c r="D7" s="24"/>
      <c r="E7" s="3" t="s">
        <v>25</v>
      </c>
      <c r="F7" s="3" t="s">
        <v>21</v>
      </c>
      <c r="G7" s="3" t="s">
        <v>22</v>
      </c>
      <c r="H7" s="5" t="s">
        <v>8</v>
      </c>
      <c r="I7" s="5" t="s">
        <v>9</v>
      </c>
      <c r="J7" s="9" t="s">
        <v>10</v>
      </c>
      <c r="K7" s="5" t="s">
        <v>11</v>
      </c>
      <c r="L7" s="5" t="s">
        <v>12</v>
      </c>
      <c r="M7" s="9" t="s">
        <v>13</v>
      </c>
      <c r="N7" s="9" t="s">
        <v>17</v>
      </c>
    </row>
    <row r="8" spans="1:14" ht="26.25" thickBot="1" x14ac:dyDescent="0.3">
      <c r="A8" s="10">
        <v>1</v>
      </c>
      <c r="B8" s="12" t="s">
        <v>24</v>
      </c>
      <c r="C8" s="12" t="s">
        <v>20</v>
      </c>
      <c r="D8" s="12">
        <v>1</v>
      </c>
      <c r="E8" s="7">
        <v>177957.34</v>
      </c>
      <c r="F8" s="7"/>
      <c r="G8" s="7"/>
      <c r="H8" s="10"/>
      <c r="I8" s="10"/>
      <c r="J8" s="11">
        <f t="shared" ref="J8" si="0">AVERAGE(E8:G8)</f>
        <v>177957.34</v>
      </c>
      <c r="K8" s="11">
        <f t="shared" ref="K8" si="1">SQRT(((SUM((POWER(G8-J8,2)),(POWER(F8-J8,2)),(POWER(E8-J8,2)),)/(COLUMNS(E8:G8)-1))))</f>
        <v>177957.34</v>
      </c>
      <c r="L8" s="11">
        <f>K8/J8*100</f>
        <v>100</v>
      </c>
      <c r="M8" s="6">
        <f>E8*D8</f>
        <v>177957.34</v>
      </c>
      <c r="N8" s="6">
        <f>E8</f>
        <v>177957.34</v>
      </c>
    </row>
    <row r="9" spans="1:14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  <c r="M9" s="13">
        <f>M8</f>
        <v>177957.34</v>
      </c>
      <c r="N9" s="8"/>
    </row>
    <row r="10" spans="1:14" x14ac:dyDescent="0.25">
      <c r="G10" s="19"/>
      <c r="H10" s="19"/>
      <c r="I10" s="19"/>
      <c r="J10" s="19"/>
      <c r="K10" s="19"/>
      <c r="L10" s="19"/>
      <c r="M10" s="19"/>
      <c r="N10" s="19"/>
    </row>
  </sheetData>
  <protectedRanges>
    <protectedRange sqref="F8" name="Диапазон1_2_1_1"/>
    <protectedRange sqref="G8" name="Диапазон1_3_1_1"/>
  </protectedRanges>
  <mergeCells count="16">
    <mergeCell ref="G10:N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2026-10-12T06:43:56Z</dcterms:modified>
</cp:coreProperties>
</file>