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HNIAHO\Desktop\Наушники\"/>
    </mc:Choice>
  </mc:AlternateContent>
  <bookViews>
    <workbookView xWindow="0" yWindow="0" windowWidth="28800" windowHeight="11730"/>
  </bookViews>
  <sheets>
    <sheet name="Анализ рынка (базовый) (3)" sheetId="1" r:id="rId1"/>
  </sheets>
  <definedNames>
    <definedName name="_xlnm.Print_Area" localSheetId="0">'Анализ рынка (базовый) (3)'!$A$1:$N$13</definedName>
  </definedNames>
  <calcPr calcId="162913"/>
</workbook>
</file>

<file path=xl/calcChain.xml><?xml version="1.0" encoding="utf-8"?>
<calcChain xmlns="http://schemas.openxmlformats.org/spreadsheetml/2006/main">
  <c r="L9" i="1" l="1"/>
  <c r="N10" i="1" l="1"/>
  <c r="M9" i="1"/>
</calcChain>
</file>

<file path=xl/sharedStrings.xml><?xml version="1.0" encoding="utf-8"?>
<sst xmlns="http://schemas.openxmlformats.org/spreadsheetml/2006/main" count="26" uniqueCount="26">
  <si>
    <t>ОБОСНОВАНИЕ НАЧАЛЬНОЙ (МАКСИМАЛЬНОЙ) ЦЕНЫ КОНТРАКТА</t>
  </si>
  <si>
    <t xml:space="preserve">Используемый метод определения начальной (максимальной) цены контракта - метод сопоставимых рыночных цен (анализа рынка).
</t>
  </si>
  <si>
    <t>Обоснование выбранного метода обоснования начальной (максимальной) цены контракта: часть 6 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 - является приоритетным для определения и обоснования начальной (максимальной) цены контракта.</t>
  </si>
  <si>
    <t>Таблица для обоснования начальной (максимальной) цены контракта при выборе метода сопоставимых рыночных цен (анализа рынка)</t>
  </si>
  <si>
    <t>№ п/п</t>
  </si>
  <si>
    <t>ОКПД 2 (КТРУ)</t>
  </si>
  <si>
    <t>Объект закупки</t>
  </si>
  <si>
    <t>Основные характеристики объекта закупки</t>
  </si>
  <si>
    <t>Ед. изм.</t>
  </si>
  <si>
    <t>Кол-во</t>
  </si>
  <si>
    <t>Источник ценовой информации 1
Цена, руб.</t>
  </si>
  <si>
    <t>Источник ценовой информации 2
Цена, руб.</t>
  </si>
  <si>
    <t>Источник ценовой информации 3
Цена, руб.</t>
  </si>
  <si>
    <t xml:space="preserve">Среднее квадратичное отклонение                                                            </t>
  </si>
  <si>
    <t xml:space="preserve">Коэффициент вариации (%)                                          </t>
  </si>
  <si>
    <t xml:space="preserve">НМЦК (руб.)                  </t>
  </si>
  <si>
    <t>шт</t>
  </si>
  <si>
    <t>ИТОГО</t>
  </si>
  <si>
    <r>
      <t>В соответствии с приказом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исполнителем)» расчет начальной (максимальной) цены по позиции, определяемой методом сопоставимых рыночных цен (анализа рынка) - НМЦК</t>
    </r>
    <r>
      <rPr>
        <vertAlign val="superscript"/>
        <sz val="11"/>
        <rFont val="Times New Roman"/>
      </rPr>
      <t>рын</t>
    </r>
    <r>
      <rPr>
        <sz val="11"/>
        <rFont val="Times New Roman"/>
      </rPr>
      <t>, производится по формуле:</t>
    </r>
  </si>
  <si>
    <r>
      <t xml:space="preserve">                                                    где: 
*                               цена за единицу товара, работы, услуги по позиции в денежном выражении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1"/>
        <rFont val="Times New Roman"/>
      </rPr>
      <t xml:space="preserve">i  </t>
    </r>
    <r>
      <rPr>
        <sz val="11"/>
        <rFont val="Times New Roman"/>
      </rPr>
      <t>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</si>
  <si>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r>
      <rPr>
        <sz val="11"/>
        <color theme="1"/>
        <rFont val="Times New Roman"/>
        <family val="1"/>
        <charset val="204"/>
      </rPr>
      <t xml:space="preserve">Минимальная цена (руб.)  </t>
    </r>
    <r>
      <rPr>
        <b/>
        <sz val="11"/>
        <color theme="1"/>
        <rFont val="Times New Roman"/>
      </rPr>
      <t xml:space="preserve">                                                                                                 </t>
    </r>
  </si>
  <si>
    <t xml:space="preserve">Наушники для аудиогида </t>
  </si>
  <si>
    <t>Ед.измерения</t>
  </si>
  <si>
    <t>Предмет контракта: Поставка наушников для аудиогида</t>
  </si>
  <si>
    <t>26.40.42.120</t>
  </si>
  <si>
    <t>штук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</si>
</sst>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sz val="13"/>
      <name val="Times New Roman"/>
    </font>
    <font>
      <sz val="11"/>
      <name val="Times New Roman"/>
    </font>
    <font>
      <sz val="14"/>
      <name val="Times New Roman"/>
    </font>
    <font>
      <sz val="12"/>
      <name val="Times New Roman"/>
    </font>
    <font>
      <vertAlign val="superscript"/>
      <sz val="11"/>
      <name val="Times New Roman"/>
    </font>
    <font>
      <vertAlign val="subscript"/>
      <sz val="11"/>
      <name val="Times New Roman"/>
    </font>
    <font>
      <sz val="11"/>
      <color indexed="8"/>
      <name val="Calibri"/>
      <family val="2"/>
      <charset val="204"/>
    </font>
    <font>
      <sz val="10"/>
      <name val="Arial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91E4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Fill="0" applyBorder="0"/>
    <xf numFmtId="0" fontId="9" fillId="0" borderId="0"/>
    <xf numFmtId="43" fontId="10" fillId="0" borderId="0" applyFill="0" applyBorder="0" applyAlignment="0" applyProtection="0"/>
  </cellStyleXfs>
  <cellXfs count="48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10" fontId="1" fillId="0" borderId="1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5" fillId="0" borderId="0" xfId="0" applyNumberFormat="1" applyFont="1"/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vertical="distributed" wrapText="1"/>
    </xf>
    <xf numFmtId="0" fontId="5" fillId="0" borderId="0" xfId="0" applyNumberFormat="1" applyFont="1" applyAlignment="1">
      <alignment wrapText="1"/>
    </xf>
    <xf numFmtId="0" fontId="2" fillId="0" borderId="18" xfId="0" applyNumberFormat="1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top" wrapText="1"/>
    </xf>
    <xf numFmtId="0" fontId="11" fillId="0" borderId="1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4" fillId="0" borderId="17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13" fillId="0" borderId="20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left" vertical="distributed" wrapText="1"/>
    </xf>
    <xf numFmtId="0" fontId="4" fillId="0" borderId="0" xfId="0" applyNumberFormat="1" applyFont="1" applyAlignment="1">
      <alignment horizontal="left" vertical="top" wrapText="1"/>
    </xf>
    <xf numFmtId="0" fontId="4" fillId="0" borderId="1" xfId="0" applyNumberFormat="1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wrapText="1"/>
    </xf>
    <xf numFmtId="0" fontId="4" fillId="0" borderId="13" xfId="0" applyNumberFormat="1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wrapText="1"/>
    </xf>
    <xf numFmtId="0" fontId="4" fillId="0" borderId="7" xfId="0" applyNumberFormat="1" applyFont="1" applyBorder="1" applyAlignment="1">
      <alignment horizontal="center" wrapText="1"/>
    </xf>
    <xf numFmtId="0" fontId="4" fillId="0" borderId="8" xfId="0" applyNumberFormat="1" applyFont="1" applyBorder="1" applyAlignment="1">
      <alignment horizontal="center" wrapText="1"/>
    </xf>
    <xf numFmtId="0" fontId="4" fillId="0" borderId="9" xfId="0" applyNumberFormat="1" applyFont="1" applyBorder="1" applyAlignment="1">
      <alignment horizont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1666336" y="8211185"/>
    <xdr:ext cx="184731" cy="264560"/>
    <xdr:sp macro="" textlink="">
      <xdr:nvSpPr>
        <xdr:cNvPr id="2" name="Shape 1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wrap="none" lIns="91440" tIns="45720" rIns="91440" bIns="45720" anchor="t">
          <a:spAutoFit/>
        </a:bodyPr>
        <a:lstStyle>
          <a:defPPr/>
          <a:lvl1pPr lvl="0"/>
          <a:lvl2pPr lvl="1"/>
          <a:lvl3pPr lvl="2"/>
          <a:lvl4pPr lvl="3"/>
          <a:lvl5pPr lvl="4"/>
          <a:lvl6pPr lvl="5"/>
          <a:lvl7pPr lvl="6"/>
          <a:lvl8pPr lvl="7"/>
          <a:lvl9pPr lvl="8"/>
        </a:lstStyle>
        <a:p>
          <a:endParaRPr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absoluteAnchor>
  <xdr:twoCellAnchor editAs="oneCell">
    <xdr:from>
      <xdr:col>2</xdr:col>
      <xdr:colOff>428626</xdr:colOff>
      <xdr:row>11</xdr:row>
      <xdr:rowOff>587783</xdr:rowOff>
    </xdr:from>
    <xdr:to>
      <xdr:col>2</xdr:col>
      <xdr:colOff>1514475</xdr:colOff>
      <xdr:row>11</xdr:row>
      <xdr:rowOff>932832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1" y="4702583"/>
          <a:ext cx="1085849" cy="345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tabSelected="1" workbookViewId="0">
      <selection activeCell="P12" sqref="P12"/>
    </sheetView>
  </sheetViews>
  <sheetFormatPr defaultColWidth="9.140625" defaultRowHeight="15" x14ac:dyDescent="0.25"/>
  <cols>
    <col min="1" max="1" width="4.5703125" style="1" customWidth="1"/>
    <col min="2" max="2" width="26.7109375" style="1" customWidth="1"/>
    <col min="3" max="3" width="33.28515625" style="1" customWidth="1"/>
    <col min="4" max="4" width="48.5703125" style="1" hidden="1" customWidth="1"/>
    <col min="5" max="5" width="9.140625" style="1" hidden="1" customWidth="1"/>
    <col min="6" max="6" width="9.140625" style="1" customWidth="1"/>
    <col min="7" max="7" width="23.42578125" style="1" customWidth="1"/>
    <col min="8" max="8" width="23.85546875" style="1" customWidth="1"/>
    <col min="9" max="10" width="13.7109375" style="1" customWidth="1"/>
    <col min="11" max="11" width="14.28515625" style="1" customWidth="1"/>
    <col min="12" max="12" width="12.85546875" style="1" customWidth="1"/>
    <col min="13" max="13" width="9.7109375" style="1" customWidth="1"/>
    <col min="14" max="14" width="36.5703125" style="1" customWidth="1"/>
    <col min="15" max="15" width="14.28515625" style="2" customWidth="1"/>
    <col min="16" max="16" width="9.140625" style="2" bestFit="1" customWidth="1"/>
    <col min="17" max="17" width="9.140625" style="1" bestFit="1" customWidth="1"/>
    <col min="18" max="16384" width="9.140625" style="1"/>
  </cols>
  <sheetData>
    <row r="1" spans="1:23" ht="40.9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3" x14ac:dyDescent="0.25">
      <c r="A2" s="3"/>
      <c r="B2" s="3"/>
    </row>
    <row r="3" spans="1:23" x14ac:dyDescent="0.25">
      <c r="A3" s="47" t="s">
        <v>23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23" ht="14.25" customHeight="1" x14ac:dyDescent="0.2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3" s="5" customFormat="1" ht="18.75" customHeight="1" x14ac:dyDescent="0.25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6"/>
      <c r="P5" s="6"/>
      <c r="Q5" s="7"/>
      <c r="R5" s="7"/>
      <c r="S5" s="7"/>
      <c r="T5" s="7"/>
    </row>
    <row r="6" spans="1:23" s="5" customFormat="1" ht="51.75" customHeight="1" x14ac:dyDescent="0.25">
      <c r="A6" s="32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6"/>
      <c r="P6" s="6"/>
      <c r="Q6" s="7"/>
      <c r="R6" s="7"/>
      <c r="S6" s="7"/>
      <c r="T6" s="7"/>
    </row>
    <row r="7" spans="1:23" s="5" customFormat="1" ht="17.25" customHeight="1" x14ac:dyDescent="0.25">
      <c r="A7" s="33" t="s">
        <v>3</v>
      </c>
      <c r="B7" s="34"/>
      <c r="C7" s="35"/>
      <c r="D7" s="36"/>
      <c r="E7" s="37"/>
      <c r="F7" s="38"/>
      <c r="G7" s="39"/>
      <c r="H7" s="40"/>
      <c r="I7" s="41"/>
      <c r="J7" s="42"/>
      <c r="K7" s="43"/>
      <c r="L7" s="44"/>
      <c r="M7" s="45"/>
      <c r="N7" s="38"/>
      <c r="O7" s="8"/>
      <c r="P7" s="8"/>
    </row>
    <row r="8" spans="1:23" ht="90" x14ac:dyDescent="0.25">
      <c r="A8" s="9" t="s">
        <v>4</v>
      </c>
      <c r="B8" s="26" t="s">
        <v>6</v>
      </c>
      <c r="C8" s="10" t="s">
        <v>5</v>
      </c>
      <c r="D8" s="10" t="s">
        <v>7</v>
      </c>
      <c r="E8" s="10" t="s">
        <v>8</v>
      </c>
      <c r="F8" s="10" t="s">
        <v>22</v>
      </c>
      <c r="G8" s="10" t="s">
        <v>9</v>
      </c>
      <c r="H8" s="10" t="s">
        <v>10</v>
      </c>
      <c r="I8" s="10" t="s">
        <v>11</v>
      </c>
      <c r="J8" s="10" t="s">
        <v>12</v>
      </c>
      <c r="K8" s="25" t="s">
        <v>20</v>
      </c>
      <c r="L8" s="10" t="s">
        <v>13</v>
      </c>
      <c r="M8" s="10" t="s">
        <v>14</v>
      </c>
      <c r="N8" s="10" t="s">
        <v>15</v>
      </c>
    </row>
    <row r="9" spans="1:23" ht="15.75" x14ac:dyDescent="0.25">
      <c r="A9" s="9">
        <v>1</v>
      </c>
      <c r="B9" s="30" t="s">
        <v>21</v>
      </c>
      <c r="C9" s="28" t="s">
        <v>24</v>
      </c>
      <c r="D9" s="27"/>
      <c r="E9" s="10" t="s">
        <v>16</v>
      </c>
      <c r="F9" s="10" t="s">
        <v>25</v>
      </c>
      <c r="G9" s="10">
        <v>500</v>
      </c>
      <c r="H9" s="24">
        <v>13475</v>
      </c>
      <c r="I9" s="24">
        <v>13500</v>
      </c>
      <c r="J9" s="24">
        <v>14000</v>
      </c>
      <c r="K9" s="11">
        <v>13475</v>
      </c>
      <c r="L9" s="12">
        <f>_xlfn.STDEV.S(H9:J9)</f>
        <v>296.15592739861438</v>
      </c>
      <c r="M9" s="13">
        <f>L9/K9</f>
        <v>2.1978176430323886E-2</v>
      </c>
      <c r="N9" s="12">
        <v>13475</v>
      </c>
    </row>
    <row r="10" spans="1:23" x14ac:dyDescent="0.25">
      <c r="A10" s="14"/>
      <c r="B10" s="29"/>
      <c r="C10" s="14" t="s">
        <v>17</v>
      </c>
      <c r="D10" s="19"/>
      <c r="E10" s="21"/>
      <c r="F10" s="21"/>
      <c r="G10" s="22"/>
      <c r="H10" s="23"/>
      <c r="I10" s="23"/>
      <c r="J10" s="20"/>
      <c r="K10" s="12"/>
      <c r="L10" s="12"/>
      <c r="M10" s="13"/>
      <c r="N10" s="11">
        <f>SUM(N9:N9)</f>
        <v>13475</v>
      </c>
    </row>
    <row r="12" spans="1:23" s="15" customFormat="1" ht="74.25" customHeight="1" x14ac:dyDescent="0.3">
      <c r="A12" s="31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16"/>
      <c r="P12" s="16"/>
      <c r="Q12" s="17"/>
      <c r="R12" s="17"/>
      <c r="S12" s="17"/>
      <c r="T12" s="17"/>
      <c r="U12" s="17"/>
    </row>
    <row r="13" spans="1:23" s="15" customFormat="1" ht="155.25" customHeight="1" x14ac:dyDescent="0.3">
      <c r="A13" s="31" t="s">
        <v>19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16"/>
      <c r="P13" s="16"/>
      <c r="Q13" s="17"/>
      <c r="R13" s="17"/>
      <c r="S13" s="17"/>
      <c r="T13" s="17"/>
      <c r="U13" s="17"/>
      <c r="W13" s="18"/>
    </row>
  </sheetData>
  <mergeCells count="7">
    <mergeCell ref="A13:N13"/>
    <mergeCell ref="A12:N12"/>
    <mergeCell ref="A6:N6"/>
    <mergeCell ref="A7:N7"/>
    <mergeCell ref="A1:N1"/>
    <mergeCell ref="A3:N3"/>
    <mergeCell ref="A5:N5"/>
  </mergeCells>
  <pageMargins left="0.70866137742996205" right="0.70866137742996205" top="0.74803149700164795" bottom="0.74803149700164795" header="0.31496062874794001" footer="0.3149606287479400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 (3)</vt:lpstr>
      <vt:lpstr>'Анализ рынка (базовый)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2006-09-28T05:33:49Z</dcterms:created>
  <dcterms:modified xsi:type="dcterms:W3CDTF">2026-10-09T11:04:01Z</dcterms:modified>
</cp:coreProperties>
</file>