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2.26-ИСЭ и ЭПС Поставка картриджей (Кавельская)\"/>
    </mc:Choice>
  </mc:AlternateContent>
  <xr:revisionPtr revIDLastSave="0" documentId="13_ncr:1_{661EB617-6FF2-4231-B33D-F27CCE456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91029" refMode="R1C1"/>
</workbook>
</file>

<file path=xl/calcChain.xml><?xml version="1.0" encoding="utf-8"?>
<calcChain xmlns="http://schemas.openxmlformats.org/spreadsheetml/2006/main">
  <c r="K8" i="3" l="1"/>
  <c r="K6" i="3"/>
  <c r="K7" i="3"/>
  <c r="K5" i="3"/>
  <c r="J6" i="3"/>
  <c r="J7" i="3"/>
  <c r="J5" i="3"/>
  <c r="I6" i="3"/>
  <c r="I7" i="3"/>
  <c r="I5" i="3"/>
  <c r="H6" i="3"/>
  <c r="H7" i="3"/>
  <c r="H5" i="3"/>
</calcChain>
</file>

<file path=xl/sharedStrings.xml><?xml version="1.0" encoding="utf-8"?>
<sst xmlns="http://schemas.openxmlformats.org/spreadsheetml/2006/main" count="24" uniqueCount="22">
  <si>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</si>
  <si>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</si>
  <si>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</si>
  <si>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</si>
  <si>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</si>
  <si>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</si>
  <si>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</si>
  <si>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</si>
  <si>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</si>
  <si>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</si>
  <si>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</si>
  <si>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</si>
  <si>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</si>
  <si>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</si>
  <si>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</si>
  <si>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 xml:space="preserve">Картридж лазерный НР 78А </t>
  </si>
  <si>
    <t xml:space="preserve">Картридж лазерный Kyocera ТК-1200 </t>
  </si>
  <si>
    <t>шт</t>
  </si>
  <si>
    <t>Коммерческое предложение № ГМЦС-000165 от 06.10.2026</t>
  </si>
  <si>
    <t>Коммерческое предложение № ТЦЦС-003387 от 05.10.2026</t>
  </si>
  <si>
    <t>Коммерческое предложение № НКЦС-000165 от 06.10.2026</t>
  </si>
  <si>
    <t xml:space="preserve">Картридж лазерный Pantum PC-211EV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</si>
</sst>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9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4" fontId="7" fillId="5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Q804"/>
  <sheetViews>
    <sheetView tabSelected="1" zoomScale="85" zoomScaleNormal="85" workbookViewId="0">
      <selection activeCell="B5" sqref="B5"/>
    </sheetView>
  </sheetViews>
  <sheetFormatPr defaultRowHeight="12.75" x14ac:dyDescent="0.25"/>
  <cols>
    <col min="1" max="1" width="3.42578125" style="3" customWidth="1"/>
    <col min="2" max="2" width="31.7109375" style="1" customWidth="1"/>
    <col min="3" max="3" width="6.7109375" style="6" customWidth="1"/>
    <col min="4" max="4" width="7" style="6" customWidth="1"/>
    <col min="5" max="5" width="13.85546875" style="6" customWidth="1"/>
    <col min="6" max="6" width="14.42578125" style="6" customWidth="1"/>
    <col min="7" max="7" width="14.7109375" style="6" customWidth="1"/>
    <col min="8" max="8" width="12.5703125" style="1" customWidth="1"/>
    <col min="9" max="9" width="10" style="1" customWidth="1"/>
    <col min="10" max="10" width="12.7109375" style="1" customWidth="1"/>
    <col min="11" max="11" width="13.28515625" style="1" customWidth="1"/>
    <col min="12" max="16384" width="9.140625" style="1"/>
  </cols>
  <sheetData>
    <row r="1" spans="1:147" ht="67.5" customHeight="1" x14ac:dyDescent="0.2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47" ht="18.75" customHeight="1" x14ac:dyDescent="0.25">
      <c r="A2" s="24" t="s">
        <v>0</v>
      </c>
      <c r="B2" s="24" t="s">
        <v>13</v>
      </c>
      <c r="C2" s="24" t="s">
        <v>3</v>
      </c>
      <c r="D2" s="24" t="s">
        <v>1</v>
      </c>
      <c r="E2" s="25" t="s">
        <v>4</v>
      </c>
      <c r="F2" s="25"/>
      <c r="G2" s="25"/>
      <c r="H2" s="24" t="s">
        <v>2</v>
      </c>
      <c r="I2" s="24" t="s">
        <v>5</v>
      </c>
      <c r="J2" s="24" t="s">
        <v>8</v>
      </c>
      <c r="K2" s="24" t="s">
        <v>6</v>
      </c>
    </row>
    <row r="3" spans="1:147" s="2" customFormat="1" ht="26.25" customHeight="1" x14ac:dyDescent="0.25">
      <c r="A3" s="24"/>
      <c r="B3" s="24"/>
      <c r="C3" s="24"/>
      <c r="D3" s="24"/>
      <c r="E3" s="8" t="s">
        <v>7</v>
      </c>
      <c r="F3" s="8" t="s">
        <v>10</v>
      </c>
      <c r="G3" s="8" t="s">
        <v>11</v>
      </c>
      <c r="H3" s="24"/>
      <c r="I3" s="24"/>
      <c r="J3" s="24"/>
      <c r="K3" s="2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54.75" customHeight="1" x14ac:dyDescent="0.25">
      <c r="A4" s="24"/>
      <c r="B4" s="24"/>
      <c r="C4" s="24"/>
      <c r="D4" s="24"/>
      <c r="E4" s="9" t="s">
        <v>19</v>
      </c>
      <c r="F4" s="9" t="s">
        <v>18</v>
      </c>
      <c r="G4" s="9" t="s">
        <v>20</v>
      </c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4.75" customHeight="1" x14ac:dyDescent="0.25">
      <c r="A5" s="17">
        <v>1</v>
      </c>
      <c r="B5" s="15" t="s">
        <v>21</v>
      </c>
      <c r="C5" s="17" t="s">
        <v>17</v>
      </c>
      <c r="D5" s="15">
        <v>6</v>
      </c>
      <c r="E5" s="16">
        <v>1189</v>
      </c>
      <c r="F5" s="10">
        <v>1200</v>
      </c>
      <c r="G5" s="16">
        <v>1195</v>
      </c>
      <c r="H5" s="11">
        <f>MIN(E5:G5)</f>
        <v>1189</v>
      </c>
      <c r="I5" s="11">
        <f>ROUND(AVERAGE(E5:G5),2)</f>
        <v>1194.67</v>
      </c>
      <c r="J5" s="11">
        <f>H5</f>
        <v>1189</v>
      </c>
      <c r="K5" s="11">
        <f>D5*J5</f>
        <v>7134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s="2" customFormat="1" ht="54.75" customHeight="1" x14ac:dyDescent="0.25">
      <c r="A6" s="17">
        <v>2</v>
      </c>
      <c r="B6" s="15" t="s">
        <v>15</v>
      </c>
      <c r="C6" s="17" t="s">
        <v>17</v>
      </c>
      <c r="D6" s="15">
        <v>6</v>
      </c>
      <c r="E6" s="16">
        <v>645</v>
      </c>
      <c r="F6" s="10">
        <v>660</v>
      </c>
      <c r="G6" s="16">
        <v>684</v>
      </c>
      <c r="H6" s="11">
        <f t="shared" ref="H6:H7" si="0">MIN(E6:G6)</f>
        <v>645</v>
      </c>
      <c r="I6" s="11">
        <f t="shared" ref="I6:I7" si="1">ROUND(AVERAGE(E6:G6),2)</f>
        <v>663</v>
      </c>
      <c r="J6" s="11">
        <f t="shared" ref="J6:J7" si="2">H6</f>
        <v>645</v>
      </c>
      <c r="K6" s="11">
        <f t="shared" ref="K6:K7" si="3">D6*J6</f>
        <v>3870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</row>
    <row r="7" spans="1:147" s="2" customFormat="1" ht="45.75" customHeight="1" x14ac:dyDescent="0.25">
      <c r="A7" s="17">
        <v>3</v>
      </c>
      <c r="B7" s="15" t="s">
        <v>16</v>
      </c>
      <c r="C7" s="17" t="s">
        <v>17</v>
      </c>
      <c r="D7" s="15">
        <v>2</v>
      </c>
      <c r="E7" s="16">
        <v>900.5</v>
      </c>
      <c r="F7" s="10">
        <v>920</v>
      </c>
      <c r="G7" s="16">
        <v>949</v>
      </c>
      <c r="H7" s="11">
        <f t="shared" si="0"/>
        <v>900.5</v>
      </c>
      <c r="I7" s="11">
        <f t="shared" si="1"/>
        <v>923.17</v>
      </c>
      <c r="J7" s="11">
        <f t="shared" si="2"/>
        <v>900.5</v>
      </c>
      <c r="K7" s="11">
        <f t="shared" si="3"/>
        <v>1801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</row>
    <row r="8" spans="1:147" ht="20.25" customHeight="1" x14ac:dyDescent="0.25">
      <c r="A8" s="19" t="s">
        <v>12</v>
      </c>
      <c r="B8" s="20"/>
      <c r="C8" s="21"/>
      <c r="D8" s="21"/>
      <c r="E8" s="21"/>
      <c r="F8" s="21"/>
      <c r="G8" s="21"/>
      <c r="H8" s="21"/>
      <c r="I8" s="21"/>
      <c r="J8" s="22"/>
      <c r="K8" s="7">
        <f>SUM(K5:K7)</f>
        <v>12805</v>
      </c>
    </row>
    <row r="9" spans="1:147" x14ac:dyDescent="0.25">
      <c r="A9" s="12"/>
      <c r="B9" s="13"/>
      <c r="C9" s="13"/>
      <c r="D9" s="13"/>
      <c r="E9" s="13"/>
      <c r="F9" s="13"/>
      <c r="G9" s="13"/>
      <c r="H9" s="14"/>
      <c r="I9" s="14"/>
      <c r="J9" s="14"/>
      <c r="K9" s="14"/>
    </row>
    <row r="10" spans="1:147" x14ac:dyDescent="0.25">
      <c r="A10" s="18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4"/>
      <c r="M10" s="4"/>
      <c r="N10" s="5"/>
    </row>
    <row r="11" spans="1:147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  <row r="803" spans="3:7" x14ac:dyDescent="0.25">
      <c r="C803" s="1"/>
      <c r="D803" s="1"/>
      <c r="E803" s="1"/>
      <c r="F803" s="1"/>
      <c r="G803" s="1"/>
    </row>
    <row r="804" spans="3:7" x14ac:dyDescent="0.25">
      <c r="C804" s="1"/>
      <c r="D804" s="1"/>
      <c r="E804" s="1"/>
      <c r="F804" s="1"/>
      <c r="G804" s="1"/>
    </row>
  </sheetData>
  <mergeCells count="12">
    <mergeCell ref="A10:K11"/>
    <mergeCell ref="A8:J8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7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Кристина</cp:lastModifiedBy>
  <cp:revision>4</cp:revision>
  <cp:lastPrinted>2026-10-21T09:06:24Z</cp:lastPrinted>
  <dcterms:created xsi:type="dcterms:W3CDTF">2006-09-28T05:33:49Z</dcterms:created>
  <dcterms:modified xsi:type="dcterms:W3CDTF">2026-10-21T09:16:45Z</dcterms:modified>
  <dc:language>ru-RU</dc:language>
</cp:coreProperties>
</file>