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020" yWindow="495" windowWidth="17550" windowHeight="11760" tabRatio="1000"/>
  </bookViews>
  <sheets>
    <sheet name="Лист1" sheetId="1" r:id="rId1"/>
  </sheets>
  <definedNames>
    <definedName name="_xlnm.Print_Area" localSheetId="0">Лист1!$A$7:$AA$25</definedName>
  </definedNames>
  <calcPr calcId="125725"/>
</workbook>
</file>

<file path=xl/calcChain.xml><?xml version="1.0" encoding="utf-8"?>
<calcChain xmlns="http://schemas.openxmlformats.org/spreadsheetml/2006/main">
  <c r="I15" i="1"/>
  <c r="J15" s="1"/>
  <c r="J16" s="1"/>
  <c r="D16"/>
</calcChain>
</file>

<file path=xl/sharedStrings.xml><?xml version="1.0" encoding="utf-8"?>
<sst xmlns="http://schemas.openxmlformats.org/spreadsheetml/2006/main" count="25" uniqueCount="23">
  <si>
    <t>№п/п</t>
  </si>
  <si>
    <t>Наименование предмета закупки</t>
  </si>
  <si>
    <t>Коэффициент вариации** %</t>
  </si>
  <si>
    <t>Полученные коммерческие предложения*</t>
  </si>
  <si>
    <t>Итого:</t>
  </si>
  <si>
    <t xml:space="preserve">               Метод сопоставимых рыночных цен (анализа рынка) выбран в соответствии с ч.6 ст.22 Федерального закона от 05.04.2013 №44-ФЗ «О контрактной системе в сфере закупок товаров, работ, услуг для обеспечения государственных и муниципальных нужд» и п.3.21 Приказа Минэкономразвития России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</si>
  <si>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 xml:space="preserve">              ** В соответствии с пунктом 3.20.1 раздела 3 Приказа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коэффициент вариации рассчитан с помощью стандартных функций табличных редакторов.</t>
  </si>
  <si>
    <r>
      <t xml:space="preserve">Валюта, используемая для формирования цены контракта и расчетов с поставщиком (подрядчиком, исполнителем) - </t>
    </r>
    <r>
      <rPr>
        <sz val="12"/>
        <color indexed="8"/>
        <rFont val="Times New Roman"/>
        <family val="1"/>
        <charset val="204"/>
      </rPr>
      <t>российский рубль.</t>
    </r>
  </si>
  <si>
    <r>
  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 -</t>
    </r>
    <r>
      <rPr>
        <sz val="12"/>
        <rFont val="Times New Roman"/>
        <family val="1"/>
        <charset val="204"/>
      </rPr>
      <t xml:space="preserve"> не применяется.</t>
    </r>
  </si>
  <si>
    <t>Кол-во Товра (шт.)</t>
  </si>
  <si>
    <t>Цена за ед. Товара *(руб.)</t>
  </si>
  <si>
    <t xml:space="preserve">              *- цены для расчета средней цены за единицу Товара получены по запросу у поставщиков (подрядчиков, исполнительней):  коммерческие предложения прилагаются.</t>
  </si>
  <si>
    <t xml:space="preserve">             Цена Контракта включает в себя: стоимость Товара, расходы, связанные с доставкой, разгрузкой - погрузкой, размещением в местах хранения Заказчика, установку, монтаж, пуско-наладочные работы, консультирование специалистов Заказчика, стоимость упаковки (тары), маркировки, страхование, таможенные платежи (пошлины), НДС, другие установленные налоги, сборы и иные расходы, связанные с исполнением Контракта.</t>
  </si>
  <si>
    <t>УТВЕРЖДАЮ
Директор ИГЕМ РАН
Петров В.А.
_____________________________
"___" ________________ 2026 г.</t>
  </si>
  <si>
    <t>Средняя цена за ед. Товара (руб.)</t>
  </si>
  <si>
    <t>НМЦК</t>
  </si>
  <si>
    <t>НМЦК
средняя общая стоимость Товара (руб.)</t>
  </si>
  <si>
    <t xml:space="preserve">Предложение № 1
      </t>
  </si>
  <si>
    <t xml:space="preserve">Предложение № 2
      </t>
  </si>
  <si>
    <t xml:space="preserve">Предложение № 3
       </t>
  </si>
  <si>
    <t>Обоснование начальной (максимальной) цены контракта на поставку оптического микроскопа</t>
  </si>
  <si>
    <t>Поставка оптического микроскопа</t>
  </si>
  <si>
    <r>
      <t xml:space="preserve">          </t>
    </r>
    <r>
      <rPr>
        <b/>
        <sz val="12"/>
        <color indexed="8"/>
        <rFont val="Times New Roman"/>
        <family val="1"/>
        <charset val="204"/>
      </rPr>
      <t xml:space="preserve">     Начальная (максимальная) цена контракта (НМЦК), с учетом выделенного финансирования: 498 951,14 рублей (Четыреста девяносто восемь тысяч девятьсот пятьдесят один рубль 14 копеек).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</si>
</sst>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" fontId="0" fillId="0" borderId="0" xfId="0" applyNumberFormat="1"/>
    <xf numFmtId="0" fontId="6" fillId="0" borderId="0" xfId="0" applyFont="1"/>
    <xf numFmtId="0" fontId="0" fillId="0" borderId="0" xfId="0" applyNumberForma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/>
    <xf numFmtId="0" fontId="9" fillId="0" borderId="0" xfId="0" applyNumberFormat="1" applyFont="1" applyBorder="1" applyAlignment="1">
      <alignment horizontal="center" vertical="center" wrapText="1"/>
    </xf>
    <xf numFmtId="4" fontId="9" fillId="0" borderId="0" xfId="0" applyNumberFormat="1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6" fillId="2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/>
    <xf numFmtId="4" fontId="6" fillId="0" borderId="0" xfId="0" applyNumberFormat="1" applyFont="1" applyAlignment="1">
      <alignment horizontal="center"/>
    </xf>
    <xf numFmtId="4" fontId="9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4" fontId="8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4" fontId="13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4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top" wrapText="1"/>
    </xf>
    <xf numFmtId="4" fontId="8" fillId="2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/Users/tarasova/AppData/Local/Microsoft/Windows/Temporary%20Internet%20Files/Content.Outlook/HD0OJ8XJ/&#1056;&#1072;&#1089;&#1095;&#1077;&#1090;%20&#1094;&#1077;&#1085;&#1099;%20&#1090;&#1077;&#1093;%20&#1089;&#1088;&#1077;&#1076;-&#1074;%20&#1062;&#1040;%20&#1080;&#1058;&#1054;&#1043;&#1057;%202014%20&#1057;&#1044;&#1055;%20&#1080;%20&#1042;&#1057;&#1061;&#1055;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L33"/>
  <sheetViews>
    <sheetView tabSelected="1" showWhiteSpace="0" zoomScale="90" zoomScaleNormal="90" zoomScaleSheetLayoutView="85" zoomScalePageLayoutView="55" workbookViewId="0">
      <selection activeCell="J25" sqref="J25"/>
    </sheetView>
  </sheetViews>
  <sheetFormatPr defaultRowHeight="15"/>
  <cols>
    <col min="1" max="1" width="6.7109375" customWidth="1"/>
    <col min="2" max="2" width="7.7109375" customWidth="1"/>
    <col min="3" max="3" width="39.85546875" style="3" customWidth="1"/>
    <col min="4" max="4" width="10.7109375" customWidth="1"/>
    <col min="5" max="5" width="19.42578125" style="1" customWidth="1"/>
    <col min="6" max="6" width="19.5703125" style="1" customWidth="1"/>
    <col min="7" max="7" width="20.42578125" style="1" customWidth="1"/>
    <col min="8" max="8" width="14.85546875" style="1" customWidth="1"/>
    <col min="9" max="9" width="14.5703125" style="1" customWidth="1"/>
    <col min="10" max="10" width="19" style="1" customWidth="1"/>
    <col min="11" max="11" width="18.28515625" customWidth="1"/>
    <col min="12" max="12" width="25.28515625" customWidth="1"/>
    <col min="13" max="13" width="23.7109375" customWidth="1"/>
  </cols>
  <sheetData>
    <row r="1" spans="1:12" ht="15" customHeight="1">
      <c r="G1" s="27" t="s">
        <v>13</v>
      </c>
      <c r="H1" s="27"/>
      <c r="I1" s="27"/>
      <c r="J1" s="27"/>
    </row>
    <row r="2" spans="1:12" ht="15" customHeight="1">
      <c r="G2" s="27"/>
      <c r="H2" s="27"/>
      <c r="I2" s="27"/>
      <c r="J2" s="27"/>
    </row>
    <row r="3" spans="1:12" ht="15" customHeight="1">
      <c r="G3" s="27"/>
      <c r="H3" s="27"/>
      <c r="I3" s="27"/>
      <c r="J3" s="27"/>
    </row>
    <row r="4" spans="1:12" ht="39.75" customHeight="1">
      <c r="G4" s="27"/>
      <c r="H4" s="27"/>
      <c r="I4" s="27"/>
      <c r="J4" s="27"/>
    </row>
    <row r="5" spans="1:12" ht="38.25" customHeight="1">
      <c r="G5" s="27"/>
      <c r="H5" s="27"/>
      <c r="I5" s="27"/>
      <c r="J5" s="27"/>
    </row>
    <row r="6" spans="1:12" ht="16.5" customHeight="1"/>
    <row r="7" spans="1:12" s="2" customFormat="1" ht="26.25" customHeight="1">
      <c r="A7" s="4"/>
      <c r="B7" s="28" t="s">
        <v>20</v>
      </c>
      <c r="C7" s="28"/>
      <c r="D7" s="28"/>
      <c r="E7" s="28"/>
      <c r="F7" s="28"/>
      <c r="G7" s="28"/>
      <c r="H7" s="28"/>
      <c r="I7" s="28"/>
      <c r="J7" s="28"/>
    </row>
    <row r="8" spans="1:12" s="2" customFormat="1" ht="20.25" customHeight="1">
      <c r="A8" s="4"/>
      <c r="B8" s="28"/>
      <c r="C8" s="28"/>
      <c r="D8" s="28"/>
      <c r="E8" s="28"/>
      <c r="F8" s="28"/>
      <c r="G8" s="28"/>
      <c r="H8" s="28"/>
      <c r="I8" s="28"/>
      <c r="J8" s="28"/>
    </row>
    <row r="9" spans="1:12" s="2" customFormat="1" ht="15.75">
      <c r="B9" s="5"/>
      <c r="C9" s="6"/>
      <c r="D9" s="5"/>
      <c r="E9" s="7"/>
      <c r="F9" s="7"/>
      <c r="G9" s="7"/>
      <c r="H9" s="7"/>
      <c r="I9" s="7"/>
      <c r="J9" s="7"/>
    </row>
    <row r="10" spans="1:12" s="2" customFormat="1" ht="15.75" customHeight="1">
      <c r="B10" s="35" t="s">
        <v>0</v>
      </c>
      <c r="C10" s="35" t="s">
        <v>1</v>
      </c>
      <c r="D10" s="35" t="s">
        <v>9</v>
      </c>
      <c r="E10" s="31" t="s">
        <v>3</v>
      </c>
      <c r="F10" s="31"/>
      <c r="G10" s="31"/>
      <c r="H10" s="31" t="s">
        <v>2</v>
      </c>
      <c r="I10" s="31" t="s">
        <v>14</v>
      </c>
      <c r="J10" s="24" t="s">
        <v>15</v>
      </c>
      <c r="K10" s="8"/>
      <c r="L10" s="8"/>
    </row>
    <row r="11" spans="1:12" s="2" customFormat="1" ht="46.5" customHeight="1">
      <c r="B11" s="35"/>
      <c r="C11" s="35"/>
      <c r="D11" s="35"/>
      <c r="E11" s="13" t="s">
        <v>17</v>
      </c>
      <c r="F11" s="13" t="s">
        <v>18</v>
      </c>
      <c r="G11" s="13" t="s">
        <v>19</v>
      </c>
      <c r="H11" s="31"/>
      <c r="I11" s="31"/>
      <c r="J11" s="36" t="s">
        <v>16</v>
      </c>
      <c r="K11" s="8"/>
      <c r="L11" s="8"/>
    </row>
    <row r="12" spans="1:12" s="2" customFormat="1" ht="20.25" hidden="1" customHeight="1">
      <c r="B12" s="35"/>
      <c r="C12" s="35"/>
      <c r="D12" s="35"/>
      <c r="E12" s="25"/>
      <c r="F12" s="25"/>
      <c r="G12" s="25"/>
      <c r="H12" s="31"/>
      <c r="I12" s="31"/>
      <c r="J12" s="36"/>
      <c r="K12" s="8"/>
      <c r="L12" s="8"/>
    </row>
    <row r="13" spans="1:12" s="2" customFormat="1" ht="31.5">
      <c r="B13" s="35"/>
      <c r="C13" s="35"/>
      <c r="D13" s="35"/>
      <c r="E13" s="24" t="s">
        <v>10</v>
      </c>
      <c r="F13" s="24" t="s">
        <v>10</v>
      </c>
      <c r="G13" s="24" t="s">
        <v>10</v>
      </c>
      <c r="H13" s="31"/>
      <c r="I13" s="31"/>
      <c r="J13" s="36"/>
      <c r="K13" s="8"/>
      <c r="L13" s="8"/>
    </row>
    <row r="14" spans="1:12" s="2" customFormat="1" ht="15.75">
      <c r="B14" s="10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8"/>
      <c r="L14" s="8"/>
    </row>
    <row r="15" spans="1:12" s="2" customFormat="1" ht="55.5" customHeight="1">
      <c r="B15" s="9">
        <v>1</v>
      </c>
      <c r="C15" s="26" t="s">
        <v>21</v>
      </c>
      <c r="D15" s="22">
        <v>1</v>
      </c>
      <c r="E15" s="16">
        <v>498767</v>
      </c>
      <c r="F15" s="16">
        <v>526250</v>
      </c>
      <c r="G15" s="16">
        <v>547000</v>
      </c>
      <c r="H15" s="17">
        <v>4.62</v>
      </c>
      <c r="I15" s="18">
        <f>SUM(E15:G15)/3</f>
        <v>524005.66666666669</v>
      </c>
      <c r="J15" s="17">
        <f>(I15*D15)</f>
        <v>524005.66666666669</v>
      </c>
      <c r="K15" s="8"/>
      <c r="L15" s="8"/>
    </row>
    <row r="16" spans="1:12" s="12" customFormat="1" ht="17.25" customHeight="1">
      <c r="B16" s="19"/>
      <c r="C16" s="20" t="s">
        <v>4</v>
      </c>
      <c r="D16" s="23">
        <f>SUM(D15:D15)</f>
        <v>1</v>
      </c>
      <c r="E16" s="33"/>
      <c r="F16" s="33"/>
      <c r="G16" s="33"/>
      <c r="H16" s="33"/>
      <c r="I16" s="33"/>
      <c r="J16" s="21">
        <f>SUM(J15:J15)</f>
        <v>524005.66666666669</v>
      </c>
      <c r="L16" s="14"/>
    </row>
    <row r="17" spans="2:11" s="2" customFormat="1" ht="34.5" customHeight="1">
      <c r="B17" s="34" t="s">
        <v>22</v>
      </c>
      <c r="C17" s="34"/>
      <c r="D17" s="34"/>
      <c r="E17" s="34"/>
      <c r="F17" s="34"/>
      <c r="G17" s="34"/>
      <c r="H17" s="34"/>
      <c r="I17" s="34"/>
      <c r="J17" s="34"/>
      <c r="K17" s="15"/>
    </row>
    <row r="18" spans="2:11" s="2" customFormat="1" ht="52.5" customHeight="1">
      <c r="B18" s="32" t="s">
        <v>12</v>
      </c>
      <c r="C18" s="32"/>
      <c r="D18" s="32"/>
      <c r="E18" s="32"/>
      <c r="F18" s="32"/>
      <c r="G18" s="32"/>
      <c r="H18" s="32"/>
      <c r="I18" s="32"/>
      <c r="J18" s="32"/>
    </row>
    <row r="19" spans="2:11" s="2" customFormat="1" ht="65.25" customHeight="1">
      <c r="B19" s="32" t="s">
        <v>5</v>
      </c>
      <c r="C19" s="32"/>
      <c r="D19" s="32"/>
      <c r="E19" s="32"/>
      <c r="F19" s="32"/>
      <c r="G19" s="32"/>
      <c r="H19" s="32"/>
      <c r="I19" s="32"/>
      <c r="J19" s="32"/>
    </row>
    <row r="20" spans="2:11" s="2" customFormat="1" ht="32.25" customHeight="1">
      <c r="B20" s="32" t="s">
        <v>11</v>
      </c>
      <c r="C20" s="32"/>
      <c r="D20" s="32"/>
      <c r="E20" s="32"/>
      <c r="F20" s="32"/>
      <c r="G20" s="32"/>
      <c r="H20" s="32"/>
      <c r="I20" s="32"/>
      <c r="J20" s="32"/>
    </row>
    <row r="21" spans="2:11" s="2" customFormat="1" ht="46.5" customHeight="1">
      <c r="B21" s="32" t="s">
        <v>6</v>
      </c>
      <c r="C21" s="32"/>
      <c r="D21" s="32"/>
      <c r="E21" s="32"/>
      <c r="F21" s="32"/>
      <c r="G21" s="32"/>
      <c r="H21" s="32"/>
      <c r="I21" s="32"/>
      <c r="J21" s="32"/>
    </row>
    <row r="22" spans="2:11" ht="15" customHeight="1">
      <c r="C22" s="29" t="s">
        <v>7</v>
      </c>
      <c r="D22" s="29"/>
      <c r="E22" s="29"/>
      <c r="F22" s="29"/>
      <c r="G22" s="29"/>
      <c r="H22" s="29"/>
      <c r="I22" s="29"/>
      <c r="J22" s="29"/>
    </row>
    <row r="23" spans="2:11" ht="32.25" customHeight="1">
      <c r="C23" s="30" t="s">
        <v>8</v>
      </c>
      <c r="D23" s="30"/>
      <c r="E23" s="30"/>
      <c r="F23" s="30"/>
      <c r="G23" s="30"/>
      <c r="H23" s="30"/>
      <c r="I23" s="30"/>
      <c r="J23" s="30"/>
    </row>
    <row r="24" spans="2:11" ht="16.5" customHeight="1"/>
    <row r="26" spans="2:11">
      <c r="K26" s="1"/>
    </row>
    <row r="27" spans="2:11">
      <c r="K27" s="1"/>
    </row>
    <row r="28" spans="2:11">
      <c r="K28" s="1"/>
    </row>
    <row r="29" spans="2:11">
      <c r="K29" s="1"/>
    </row>
    <row r="30" spans="2:11">
      <c r="K30" s="1"/>
    </row>
    <row r="31" spans="2:11">
      <c r="K31" s="1"/>
    </row>
    <row r="33" spans="11:11">
      <c r="K33" s="1"/>
    </row>
  </sheetData>
  <dataConsolidate>
    <dataRefs count="2">
      <dataRef name="$B$2;'Лист1 (49)'!$B$3;'Лист1 (49)'!$B$4;'Лист1 (49)'!$B$6;'Лист1 (49)'!$C$12;'Лист1 (49)'!$F$2;'Лист1 (49)'!$C$9;'Лист1 (49)'!$C$9;'Лист1 (49)'!$C$9"/>
      <dataRef ref="B2" sheet="57" r:id="rId1"/>
    </dataRefs>
  </dataConsolidate>
  <mergeCells count="17">
    <mergeCell ref="J11:J13"/>
    <mergeCell ref="C10:C13"/>
    <mergeCell ref="G1:J5"/>
    <mergeCell ref="B7:J8"/>
    <mergeCell ref="C22:J22"/>
    <mergeCell ref="C23:J23"/>
    <mergeCell ref="I10:I13"/>
    <mergeCell ref="B21:J21"/>
    <mergeCell ref="B20:J20"/>
    <mergeCell ref="E16:I16"/>
    <mergeCell ref="B17:J17"/>
    <mergeCell ref="B18:J18"/>
    <mergeCell ref="B19:J19"/>
    <mergeCell ref="B10:B13"/>
    <mergeCell ref="D10:D13"/>
    <mergeCell ref="H10:H13"/>
    <mergeCell ref="E10:G10"/>
  </mergeCells>
  <pageMargins left="0.82677165354330717" right="0" top="0.39370078740157483" bottom="0.39370078740157483" header="0" footer="0"/>
  <pageSetup paperSize="9" scale="3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Mirzoev</dc:creator>
  <cp:lastModifiedBy>User</cp:lastModifiedBy>
  <cp:lastPrinted>2026-09-25T08:21:33Z</cp:lastPrinted>
  <dcterms:created xsi:type="dcterms:W3CDTF">2011-01-31T12:34:35Z</dcterms:created>
  <dcterms:modified xsi:type="dcterms:W3CDTF">2026-10-06T08:56:50Z</dcterms:modified>
</cp:coreProperties>
</file>